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6" activeTab="0"/>
  </bookViews>
  <sheets>
    <sheet name="Összesítő" sheetId="1" r:id="rId1"/>
    <sheet name="Felvonulási lét., sitt" sheetId="2" r:id="rId2"/>
    <sheet name="Bontási munkák" sheetId="3" r:id="rId3"/>
    <sheet name="Állványozás" sheetId="4" r:id="rId4"/>
    <sheet name="Földmunkák" sheetId="5" r:id="rId5"/>
    <sheet name="Aljzatbeton és járda készítése " sheetId="6" r:id="rId6"/>
    <sheet name="Előregyártott épületszerkezeti" sheetId="7" r:id="rId7"/>
    <sheet name="Falazás és egyéb kőműves munkák" sheetId="8" r:id="rId8"/>
    <sheet name="Vakolás és rabicolás" sheetId="9" r:id="rId9"/>
    <sheet name="Szárazépítés" sheetId="10" r:id="rId10"/>
    <sheet name="Aljzatkészítés, hideg- és meleg" sheetId="11" r:id="rId11"/>
    <sheet name="Bádogozás" sheetId="12" r:id="rId12"/>
    <sheet name="Asztalos szerkezetek" sheetId="13" r:id="rId13"/>
    <sheet name="Lakatosszerkezetek" sheetId="14" r:id="rId14"/>
    <sheet name="Homlokzati nyílászárók" sheetId="15" r:id="rId15"/>
    <sheet name="Felületképzés (festés, mázolás," sheetId="16" r:id="rId16"/>
    <sheet name="Szigetelés" sheetId="17" r:id="rId17"/>
    <sheet name="Tűzvédelem" sheetId="18" r:id="rId18"/>
    <sheet name="Tartószerkezet" sheetId="19" r:id="rId19"/>
  </sheets>
  <definedNames/>
  <calcPr fullCalcOnLoad="1"/>
</workbook>
</file>

<file path=xl/sharedStrings.xml><?xml version="1.0" encoding="utf-8"?>
<sst xmlns="http://schemas.openxmlformats.org/spreadsheetml/2006/main" count="645" uniqueCount="294">
  <si>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</si>
  <si>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</si>
  <si>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</si>
  <si>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</si>
  <si>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</si>
  <si>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</si>
  <si>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</si>
  <si>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</si>
  <si>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</si>
  <si>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</si>
  <si>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</si>
  <si>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</si>
  <si>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ktg.</t>
  </si>
  <si>
    <t>12-011-1.1-0025001</t>
  </si>
  <si>
    <t>db</t>
  </si>
  <si>
    <t>21-011-11.6</t>
  </si>
  <si>
    <t>Építési és bontási törmelék konténeres elszállítása, lerakása, lerakóhelyi díjjal, 8,0 m3-es konténerbe</t>
  </si>
  <si>
    <t>21-011-12</t>
  </si>
  <si>
    <t>m3</t>
  </si>
  <si>
    <t>19-090-1</t>
  </si>
  <si>
    <t>Építmények átadás előtti utolsó takarítása (pipere)</t>
  </si>
  <si>
    <t>Munkanem összesen:</t>
  </si>
  <si>
    <t>m2</t>
  </si>
  <si>
    <t>42-000-2.1</t>
  </si>
  <si>
    <t>42-000-2.2</t>
  </si>
  <si>
    <t>43-000-1</t>
  </si>
  <si>
    <t>Bádogos szerkezetek bontása</t>
  </si>
  <si>
    <t>44-000-1.1</t>
  </si>
  <si>
    <t>Belső nyílászáró szerkezetek bontása,  2,00 m2-ig</t>
  </si>
  <si>
    <t>44-000-1.2</t>
  </si>
  <si>
    <t>Belső nyílászáró szerkezetek bontása,  2,01-4,00 m2 között</t>
  </si>
  <si>
    <t>m</t>
  </si>
  <si>
    <t>71-000-2.1</t>
  </si>
  <si>
    <t>Bontási munkák</t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</si>
  <si>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</t>
    </r>
  </si>
  <si>
    <t>31-032-4.1.2.1-0212502</t>
  </si>
  <si>
    <t>Falazás és egyéb kőműves munkák</t>
  </si>
  <si>
    <t>36-090-1.1.1-0550040</t>
  </si>
  <si>
    <t>Vakolás és rabicolás</t>
  </si>
  <si>
    <t>42-011-1.1.1.2-0148702</t>
  </si>
  <si>
    <t>42-011-2.1.1.2-0148702</t>
  </si>
  <si>
    <t>Aljzatkészítés, hideg- és melegburkolatok készítése</t>
  </si>
  <si>
    <t>43-002-1.1-0147122</t>
  </si>
  <si>
    <t>43-002-11.1-0147182</t>
  </si>
  <si>
    <t>43-003-1.2.1.1</t>
  </si>
  <si>
    <t>Bádogozás</t>
  </si>
  <si>
    <t>47-000-1.21.2.1.1.1-0150145</t>
  </si>
  <si>
    <t>47-011-15.5.1.1-0159508</t>
  </si>
  <si>
    <t>Felületképzés (festés, mázolás, tapétázás, korrózióvédelem)</t>
  </si>
  <si>
    <t>Szigetelés</t>
  </si>
  <si>
    <t>Összesen:</t>
  </si>
  <si>
    <t>Mobil WC bérleti díj elszámolása, szállítással, heti karbantartással Mobil W.C. bérleti díj/hó Előirányzat 3 hónap</t>
  </si>
  <si>
    <t>Felvonulási létesítmények, sittszállítás</t>
  </si>
  <si>
    <t>Munkahelyi depóniából építési és bontási törmelék konténerbe rakása,  kézi erővel, önálló munka esetén elszámolva, konténer szállítás nélkül</t>
  </si>
  <si>
    <t>33-000-21-1.1.1.1.1</t>
  </si>
  <si>
    <t xml:space="preserve">Tégla válaszfal-szerkezetek bontása </t>
  </si>
  <si>
    <t>Csempe falburkolatok bontása téglafalakról, az alattuk lévő vakolattal együtt</t>
  </si>
  <si>
    <t>K44-000-1.2</t>
  </si>
  <si>
    <t>Homlokzati nyílászáró szerkezetek bontása</t>
  </si>
  <si>
    <t>K31-000-13.2</t>
  </si>
  <si>
    <t>Teljes padlórétegrend bontása  pincei süllyeszték kialakítása miatt (2 réteg aljzatbeton, vízszigetelés)</t>
  </si>
  <si>
    <t>Meglévő, megmaradó, illetve új, már elkészült burkolatok, nyílászárók stb. védőtakarása a munkálatok során fóliával, hullámpapírral, szüség szerint OSB lappal</t>
  </si>
  <si>
    <t>K12-001</t>
  </si>
  <si>
    <t>15-012-6.1</t>
  </si>
  <si>
    <t>alkalmazástechnikai kézikönyv szerint</t>
  </si>
  <si>
    <t>M21-003-5.1.1.1</t>
  </si>
  <si>
    <t>Árokásás épület körül, a lábazati hőszigetelési munkák végzéséhez, kb. 1 m mélységben, 50 cm szélességben, kézi erővel</t>
  </si>
  <si>
    <t>M21-003-7.1.1.1</t>
  </si>
  <si>
    <t>Munkagödör földkiemelése gépészeti helyiségben,  a padlósüllyesztés miatt, kézi munkával</t>
  </si>
  <si>
    <t>21-003-11.1.1</t>
  </si>
  <si>
    <t>21-008-2.2.3</t>
  </si>
  <si>
    <t>Földvisszatöltés épület mellé, rétegesen terítve</t>
  </si>
  <si>
    <t>Villámhárító bontása</t>
  </si>
  <si>
    <t>Visszatöltött föld tömörítése rétegenként, 95% tömörségi fokra</t>
  </si>
  <si>
    <t>21-004-5.1.2.1</t>
  </si>
  <si>
    <t>Tükörkészítés tömörítés nélkül, épület körüli járda alatt és a födémszüllyesztékben</t>
  </si>
  <si>
    <t>Földtükör tömörítése 3 m szélességig</t>
  </si>
  <si>
    <t>21-008-3.1.1</t>
  </si>
  <si>
    <t>K21-011-1.2.1</t>
  </si>
  <si>
    <t>Kiszorulő föld felrakása szállítóeszközre, és elszállítása (lazulási szorzó 1,33)</t>
  </si>
  <si>
    <t>lazam3</t>
  </si>
  <si>
    <t>Járdabontás épület körül, az alatta lévő kavicságyazattal</t>
  </si>
  <si>
    <t xml:space="preserve">Aljzatbeton készítése helyszínen kevert anyagból, a födémszüllyesztékben két rétegben a szigetelés alá és fölé 6-6 cm vastagságban </t>
  </si>
  <si>
    <t>33-011-1.1.2.1.2.1.1-2132106</t>
  </si>
  <si>
    <t>36-001-0550040</t>
  </si>
  <si>
    <t>Sima oldalfalvakolat készítése kézi felhordással,
belső, vakoló cementes mészhabarccsal,
téglafelületen, 1,5 cm vastagságban
Hvb8-mc, belső, vakoló cementes mészhabarccsal és
Hs60-cm, felületképző (simító), meszes
cementhabarccsal, új falfelületeken és a régi falakra kerülő csempe falburkolatok alatt</t>
  </si>
  <si>
    <t>36-005-21.1.12-04100820</t>
  </si>
  <si>
    <t>Homlokzati vékonyvakolat felhordása gyári szárazhabarcsból, T. Megrendelővel egyeztetett színben</t>
  </si>
  <si>
    <t>36-002-4-0149041</t>
  </si>
  <si>
    <t>Homlokzati vékonyvakolat alapozó felhordása tégla és panel felületekre</t>
  </si>
  <si>
    <t>36-011-6-0154302</t>
  </si>
  <si>
    <t>Üvegszövetháló elhelyezése és beágyazása  homlokzati hőszigetelésre</t>
  </si>
  <si>
    <t>K42-022-</t>
  </si>
  <si>
    <t>Függőereszcsatorna szerelése, félkörszelvényű, 0,7 mm vtg. horganylemezből, horganyzott acél  csatornatartó konzolkkal, csatornaszögletekkel, kifolyóelemekkel, véglezárókkal, kompletten</t>
  </si>
  <si>
    <t>Lefolyócső szerelése kör keresztmetszettel, 0,7 mm vtg.horganylemezből, horganyzott acél  csőbilincsekkel, hattyúnyakkal, kiköpőkkel, kompletten</t>
  </si>
  <si>
    <t>Ereszszegély szerelése lapostető párkányon, 0,7 mm vtg.horganylemezből</t>
  </si>
  <si>
    <t>Attikafal lefedése  0,7 mm vtg.horganylemezből</t>
  </si>
  <si>
    <t>43-003-10.1.1.1.-0993123</t>
  </si>
  <si>
    <t>43-003-1.2.1.1.-0993166</t>
  </si>
  <si>
    <t>44-001-1-9</t>
  </si>
  <si>
    <t>44-001-1</t>
  </si>
  <si>
    <t>44-001-2</t>
  </si>
  <si>
    <t>44-001-3</t>
  </si>
  <si>
    <t>44-001-4</t>
  </si>
  <si>
    <t>44-001-5</t>
  </si>
  <si>
    <t>44-001-6</t>
  </si>
  <si>
    <t>44-001-7</t>
  </si>
  <si>
    <t>44-001-8</t>
  </si>
  <si>
    <t>44-001-10</t>
  </si>
  <si>
    <t>44-001-11</t>
  </si>
  <si>
    <t>44-001-12</t>
  </si>
  <si>
    <t>44-001-13</t>
  </si>
  <si>
    <t>44-001-14</t>
  </si>
  <si>
    <t>44-0011-1</t>
  </si>
  <si>
    <t>44-011-2</t>
  </si>
  <si>
    <t>44-011-3</t>
  </si>
  <si>
    <t>44-011-4</t>
  </si>
  <si>
    <t>44-011-5</t>
  </si>
  <si>
    <t>44-011-6</t>
  </si>
  <si>
    <t>44-011-7</t>
  </si>
  <si>
    <t>44-011-8</t>
  </si>
  <si>
    <t>44-011-9</t>
  </si>
  <si>
    <t>44-011-10</t>
  </si>
  <si>
    <t>44-011-11</t>
  </si>
  <si>
    <t>44-011-12</t>
  </si>
  <si>
    <t>44-011-13</t>
  </si>
  <si>
    <t>45-001-1-1</t>
  </si>
  <si>
    <t>L-01 konszignációs jelű, Acél lamellás beszellőző gyártása és beépítése a konszignációban szereplő teljes műszaki tartalommal, 1460x400 mm méretben</t>
  </si>
  <si>
    <t>45-001-1-2</t>
  </si>
  <si>
    <t>L-02 konszignációs jelű, Acél lamellás beszellőző gyártása és beépítése a konszignációban szereplő teljes műszaki tartalommal, 1500x400 mm méretben</t>
  </si>
  <si>
    <t>K48-002-1.1.1.1.1</t>
  </si>
  <si>
    <t>Talajnedvesség elleni szigetelés készítése a gépészeti helyiség süllyesztékben, vízszintes és függőleges felületeken, kellősítéssel, 1 réteg min. 4 mm vastag bitumenes lemezzel.</t>
  </si>
  <si>
    <t>48-010-1.1.1.1-0113313</t>
  </si>
  <si>
    <t>Lábazati hőszigetelés készítése ragasztott kőlap burkolat alá, rögzítéssel együtt, a talajszint alá levezetve metszet rajzok szerint, 12 cm vastagságban</t>
  </si>
  <si>
    <t>Tűzvédelem</t>
  </si>
  <si>
    <t>MSZ EN-3 szerinti ABC porral oltó tűzoltókészülék min. oltásteljesítmény 27A 144B rögzítő elemmel, 6 kg</t>
  </si>
  <si>
    <t>Tűzoltó készülék utánvilágító tábla, 150*150 mm</t>
  </si>
  <si>
    <t>Nyílt láng és dohányzás tilos! Utánvilágító tábla 150*300 mm</t>
  </si>
  <si>
    <t>Tűzvédelmi főkapcsoló utánvilágító tábla, 150*60 mm</t>
  </si>
  <si>
    <t>Tűzgátló ajtó, önműködő csukódását biztosítani kell! Tábla, 50*300 mm</t>
  </si>
  <si>
    <t>Lépcsőház átal kiszolgált szintek megjelölése utánvilágító tábla, 150*150 mm</t>
  </si>
  <si>
    <t>Közművek elzárásának helyét jelölő tábla 150*300 mm</t>
  </si>
  <si>
    <t>44-001-15</t>
  </si>
  <si>
    <t>44-001-16</t>
  </si>
  <si>
    <t>44-001-17</t>
  </si>
  <si>
    <t>Padlóburkolatok hordozószerkezetének felületelőkészítése beltérben, beton alapfelületen: kenhető víz- és páraszigetelés felhordása egy rétegben,  hajlaterősítő szalag elhelyezésével, a padlóösszefolyóval rendelkező helyiségekben és a zuhanyzókban</t>
  </si>
  <si>
    <t>Csempe falburkolatok hordozószerkezetének felületelőkészítése fügőleges felületen, kenhető víz- és páraszigetelés felhordása egy rétegben,  hajlaterősítő szalag elhelyezésével, a csempe falburkolatok alatt, a padlóösszefolyóval rendelkező helyiségekben és a zuhanyzókban</t>
  </si>
  <si>
    <t>M39-004-2.1.1.1-0214166</t>
  </si>
  <si>
    <t>Szárazépítés</t>
  </si>
  <si>
    <t>48-005-1.4.1.1-0095512</t>
  </si>
  <si>
    <t>K48-005 -1</t>
  </si>
  <si>
    <t>42-011-2.1.1.4.1-0313466</t>
  </si>
  <si>
    <t>42-022-1.1.1.2.1.1-0313116</t>
  </si>
  <si>
    <t>42-022-2.1.2.1.1-0313116</t>
  </si>
  <si>
    <t>K42-022-2.1.1.1.2-</t>
  </si>
  <si>
    <t>Lábazatburkolat készítése, beltérben, a csempézett helyiségekben a padló és a falak találkozásánál, pl. Profilplast belső sarokélvédő, cikkszámm: 45196 2502, gyártó utasítások szerinti beépítéssel</t>
  </si>
  <si>
    <t>42-012-1.1.1.2.1.1-0313116</t>
  </si>
  <si>
    <t>K44-000-1.3</t>
  </si>
  <si>
    <t>Felülvilágító szerkezetek bontása 1,3*1,3 cm méretben</t>
  </si>
  <si>
    <t>K39-001</t>
  </si>
  <si>
    <t xml:space="preserve">Faforgácslap burkolat bontása a Büfé falairól </t>
  </si>
  <si>
    <t>Csempe (kerámia) falburkolat készítése beltérben,  flexibilis ragasztóba rakva, fugázva, MAPEI Keraflex flexibilis csemperagasztó, szürke, Ultracolor Plus 100 fugázó, fehér, vagy ezekkel műszakilag egyenértékű anyagból, az alaprajzon szereplő helyiséglistán meghatározott magasságig</t>
  </si>
  <si>
    <t>Lábazatburkolat készítése beltérben, 10 cm magasságban, a csempe falburkolat nélküli helyiségekben, flexibilis ragasztóba rakva, a padlóburkolat anyagából vágva, flexibilis ragasztóba rakva, fugázva MAPEI Keraflex flexibilis csemperagasztó, szürke, Ultracolor Plus 100 fugázó, fehér, vagy ezekkel műszakilag egyenértékű anyagból</t>
  </si>
  <si>
    <t>Belső festéseknél felület előkészítése, részmunkák; glettelés műanyag kötőanyagú glettel a földszinten, oldalfalakon és mennyezeteken  (a pincében belső festés nem készül)</t>
  </si>
  <si>
    <t>Diszperziós festés 3 rétegben, a földszinten, oldalfalakon és mennyezeten, fehér színben  (a pincében belső festés nem készül)</t>
  </si>
  <si>
    <t>Építészeti munkák, tűzvédelem</t>
  </si>
  <si>
    <t>Állványozás</t>
  </si>
  <si>
    <t>Földmunkák</t>
  </si>
  <si>
    <t>Lakatosszerkezetek</t>
  </si>
  <si>
    <t>Homlokzati nyílászárók</t>
  </si>
  <si>
    <t>Válaszfal építése égetett agyag-kerámia termékekből, nútféderes elemekből,
100 mm falvastagságban, 500x238x100 mm-es méretű válaszfallapból,
falazó, cementes mészhabarcsba falazva
POROTHERM 10 N+F válaszfallap, 500x238x100 mm, M 1 (Hf10-mc) falazó, cementes mészhabarcs</t>
  </si>
  <si>
    <t>Vakolatjavítások, pótlások beltérben, a bontási munkák (falazatok, nyílászárók) és  meglévő hibák miatt, Hvb8-mc, beltéri, vakoló cementes mészhabarcs mészpéppel, oldalfalakon  és mennyezeteken, valamint a nyílászárók káváin</t>
  </si>
  <si>
    <t>Asztalos szerkezetek</t>
  </si>
  <si>
    <t>Meglévő vízszigetelés átlyuggatása</t>
  </si>
  <si>
    <t xml:space="preserve">Aljzatbeton és járda készítése </t>
  </si>
  <si>
    <t>Szerelt jellegű WC-kabinrendszer készítése kompletten, Sortiment (vagy ezzel műszakilag egyenértékű) WC-fülke - válaszfal rendszer 12 mm vastag vízálló kompakt lemezből
rozsdamentes szerelvényekkel,
rozsdamentes acél "szabad-foglalt" jelzős WC-zárral, önzáró pánttal, rozsdamentes lábbal,
alumínium áthidaló profilokkal szerelve</t>
  </si>
  <si>
    <t>M44-030-2.1-0122171</t>
  </si>
  <si>
    <t>48-007-21.21.1-0113284</t>
  </si>
  <si>
    <t>M39-005-2.1.3-0120032</t>
  </si>
  <si>
    <t xml:space="preserve">Gipszkarton szerelőfalak építése WC berendezések mögött, 1,1 m magasságban, 100 mm széles profilvázra szerelt 1 réteg, 12,5 mm vastag, impregnált gipszkarton lappal </t>
  </si>
  <si>
    <t>M48-010-1.1.1.1-0113313</t>
  </si>
  <si>
    <t xml:space="preserve">Falkávák hőszigetelése ragasztópaszta + cementből képzett ragasztóba, 5 cm vastagságban, kb. 30 cm szélességben, AUSTROTHERM AT H80 homlokzati hőszigetelő lemez,1000x500x50 mm, vagy ezzel műszakilag egyenértékű
</t>
  </si>
  <si>
    <t>K48-005</t>
  </si>
  <si>
    <t xml:space="preserve">Lapostető födémáttörések, felépítmények szakszerű körbeszigetelése </t>
  </si>
  <si>
    <t>Csapadékvíz elleni PVC vízszigetelés készítése 1 rétegben, kompletten, vízszintes és függőleges felületeken, (pl. BAUDER THERMOFOL-U 15 szöveterősítéses, 1,5 mm vastag lágy PVC szigetelőlemez, vagy ezzel műszakilag egyenértékű)</t>
  </si>
  <si>
    <t>K34-001</t>
  </si>
  <si>
    <t>Acél keretek rögzítő szerkezetének a külső és belső tartófal koszorúihoz</t>
  </si>
  <si>
    <t>K34-002</t>
  </si>
  <si>
    <t>Acél tartószerkezet gyártása és helyszíni szerelése tartószerkezeti terv szerint, az ott részletezett, alapmázolt acélanyagokból</t>
  </si>
  <si>
    <t>kg</t>
  </si>
  <si>
    <t>K48-001</t>
  </si>
  <si>
    <t>Tetőhöz csatlakozó acél lábak körbeszigetelése PVC szigetelésű tetőn</t>
  </si>
  <si>
    <t>K47-021-21,3.1</t>
  </si>
  <si>
    <t>Acél tartószerkezet közbenső és fedőmázolása</t>
  </si>
  <si>
    <t>K</t>
  </si>
  <si>
    <t>Parancsnoki étkezde bejárata előtti beton felületre kültéri fagyálló burkolat elhelyezése, szélén lépcsőburkoló elemekkel</t>
  </si>
  <si>
    <t>Büfé M jelű 1,85/60 (pm:1,80) méretű nyílászáró bontása, falbontást követően K-05 jelű nyílászáróval azonos minőségű 1,85/1,20 (pm:1,2) méretű nyílászáró beépítése, szükséges szakági kiegészítő munkákkal</t>
  </si>
  <si>
    <t>A felújítással érintett, és nem érintett tetőszakaszok közötti rész megfelelő szigetelés áthidalás kialakítása, az eresz magasság különbségek végelzáróval történő kialakítása</t>
  </si>
  <si>
    <t>Parancsnoki étkezde fa falburkolat bontása</t>
  </si>
  <si>
    <t>Aljzatbeton bontása (étterem bejáratától balra eső teljes épületrész)</t>
  </si>
  <si>
    <t>Büfé bejárat előtti térbeton bontása</t>
  </si>
  <si>
    <t>4 db előtető bontása</t>
  </si>
  <si>
    <t>2 db régi szellőző felépítmény bontása (büfé felett)</t>
  </si>
  <si>
    <t>2 db gravitációs kémény bontása (büfé felett)</t>
  </si>
  <si>
    <t>Tetőfelülviágító helyén zsaluzás</t>
  </si>
  <si>
    <t>Hulladéktárolónál megépítésre kerülő rámpa zsaluzása</t>
  </si>
  <si>
    <t xml:space="preserve">Építési terület rekultivációja </t>
  </si>
  <si>
    <t>Büfé előtti térkő alati földkiemelés elszállítással</t>
  </si>
  <si>
    <t>Járdakészítés kavics ágyazaton 10 cm beton</t>
  </si>
  <si>
    <t>3 db tetőfelülvilágító helyén födém készítés</t>
  </si>
  <si>
    <t>Rámpa készítése, betonozás hulladéktárolónál</t>
  </si>
  <si>
    <t>Büfé feletti + nyaktag tető lejtéskorrekció készítése könnyűbeton 5-15 cm</t>
  </si>
  <si>
    <t>Aljzatbeton készítése 6 cm vastagságban (étterem bejáratától balra eső teljes épületrész)</t>
  </si>
  <si>
    <t>tokok körülfalazása</t>
  </si>
  <si>
    <t>fm</t>
  </si>
  <si>
    <t>Megmaradó burkolatú helyiségek nyílászáró bontás utáni új burkolatok elhelyezése</t>
  </si>
  <si>
    <t>Kültéri fagyálló burkolat kialakítása (rámpa, gazdasági bejárat, büfé bejárat)</t>
  </si>
  <si>
    <t>Pozití énél fém élvédő beépítése</t>
  </si>
  <si>
    <t>Ablakpárkányok szerelése 0,7 mm vtg.horganylemezből (külső)</t>
  </si>
  <si>
    <t>Belső ablakpárkány</t>
  </si>
  <si>
    <t>Felirati táblák (helyiségfeliratok)</t>
  </si>
  <si>
    <t>Tetőfelépítmények szegélyeinél L vas elhelyezése, rögzítése</t>
  </si>
  <si>
    <t>tetőfelülvilágító beépítése</t>
  </si>
  <si>
    <t>előtető készítése (gazdasági bejárat, hulladéktároló, legénységi étterem, büfé bejárat)</t>
  </si>
  <si>
    <t>parancsnoki étterem radiátor burkolat óvatos bontása, visszaépítése</t>
  </si>
  <si>
    <t>Meglévő, régi festék lekaparása</t>
  </si>
  <si>
    <t>Ajtótokok mázolása</t>
  </si>
  <si>
    <t>Gépészeti csövek mázolása</t>
  </si>
  <si>
    <t>Pince meglazult vakolat eltávolítása és fertőtlenítő mészfestés</t>
  </si>
  <si>
    <t>Homlokzati hőszigetelés, rögzítéssel együtt, 
egyenes él-képzésű, normál homlokzati EPS hőszigetelő lapokkal,
ragasztópaszta + cementből képzett ragasztóba,
tagolatlan, sík, függőleges falon, 16 cm vasztagságban
AUSTROTHERM AT H80 homlokzati hőszigetelő lemez,1000x500x160 mm, vagy ezzel műszakilag egyenértékű</t>
  </si>
  <si>
    <t>Tetőszigetléshez páraszellőzők beépítése</t>
  </si>
  <si>
    <t>Lapostető EPS hő- és hangszigetelése, 2x10 cm vastagságban, ennek mechanikai rögzítése</t>
  </si>
  <si>
    <t>Büfé fölötti tető tetőösszefolyók beépítése</t>
  </si>
  <si>
    <t>Tetőfeljáró létra elbontása, kiegészítése, visszahelyezése, festése</t>
  </si>
  <si>
    <t>Kétsoros karnis (2 db iroda, pénztár, büfé, legénységi étkezde, büfé) 10-10 cm túllógással</t>
  </si>
  <si>
    <t>csipkefüggyöny és sötétítő függyöny 1,5-szeres redőzöttséggel parapetmagasságig(2 db iroda, pénztár, büfé, legénységi étkezde, büfé) 25,8 m karnishosszhoz</t>
  </si>
  <si>
    <t>Szalagfüggöny a parancsnoki étkezőbe</t>
  </si>
  <si>
    <t>Padlóburkolatok bontása a földszinten (nem kerül elbontásra a legénységi étkező greslap burkolata, a parancsnoki étkező és előtere mészkő burkolata)</t>
  </si>
  <si>
    <t>Rejtettbordás álmennyezet szerelése,
bontható kivitellel, egyszintű tartószerkezettel, L falszegéllyel,
ásványi anyagú betételemek elhelyezésével,
60x60 cm-es raszterben
AMF THERMATEX Star 19 mm vtg AW/GN rugós gyorsfüggesztővel, az alaprajz és az álmennyezeti terv szerinti helyiségekbe (vizesblokkok, éttermek, árufogadó (028) és közlekedő (027)  - Tervtől eltérően nem készül álmennyezet az étkezőkbe, de a konyha közlekedő teljes hosszában igen (a 011 helyiség közlekedő felöli ajtajáig).</t>
  </si>
  <si>
    <t>Új greslap padlóburkolatok alá önterülő felületkiegyenlítés készítése 5 mm átlagos rétegvastagságban, MAPEI PLANOLIT 315 önterülő kiegyenlítő, 3-15 mm, vagy ezzel műszakilag egyenértékű (nem lesz elbontva a két étkező és  aparancsnoki étkező előterének burkolata)</t>
  </si>
  <si>
    <t>Padlóburkolatok készítése csúszásmentes greslapból  (min. R12), flexibilis ragasztóba rakva, fugázva MAPEI Keraflex flexibilis csemperagasztó, szürke, Ultracolor Plus 100 fugázó, fehér, vagy ezekkel műszakilag egyenértékű anyagból  (nem lesz elbontva a két étkező és  aparancsnoki étkező előterének burkolata)</t>
  </si>
  <si>
    <t>Mészkő burkolat műgyantás javítása 5 % új lap cserével, tesljes felület impregnálásával (parancsnoki étkezde és előtere)</t>
  </si>
  <si>
    <t>Pince mennyezeti és oldalfal hőszigetelés nem készül</t>
  </si>
  <si>
    <t>K-01 jelű Hőszigetelő üvegezésű, műanyag ablak fehér színben, rovarhálóval, bukó-nyíló, jobbos 600x600 mm méretben - gyártás és beépítés a konszignáció szerinti teljes műszaki tartalommal</t>
  </si>
  <si>
    <t>K-02 jelű Hőszigetelő üvegezésű, műanyag ablak fehér színben, alul fix, felül bukó 1469x2340 mm méretben - gyártás és beépítés a konszignáció szerinti teljes műszaki tartalommal</t>
  </si>
  <si>
    <t>K-03 jelű Hőszigetelő üvegezésű, műanyag ablak fehér színben,  alul fix, felül bukó 1490x2340 mm méretben - gyártás és beépítés a konszignáció szerinti teljes műszaki tartalommal</t>
  </si>
  <si>
    <t>K-04 jelű Hőszigetelő üvegezésű, műanyag ablak fehér színben, rovarhálóval, bukó 1500x800 mm méretben - gyártás és beépítés a konszignáció szerinti teljes műszaki tartalommal</t>
  </si>
  <si>
    <t>K-05 jelű Hőszigetelő üvegezésű, műanyag ablak fehér színben rovarhálóval, alul fix, felül bukó 1 500x2 100  mm méretben - gyártás és beépítés a konszignáció szerinti teljes műszaki tartalommal</t>
  </si>
  <si>
    <t>K-06 jelű Hőszigetelő üvegezésű, műanyag ablak fehér színben, alul fix, felül bukó 1399x2340  mm méretben - gyártás és beépítés a konszignáció szerinti teljes műszaki tartalommal</t>
  </si>
  <si>
    <t>K-07 jelű Hőszigetelő üvegezésű, műanyag ablak fehér színben,  alul fix, felül bukó 1420x2340  mm méretben - gyártás és beépítés a konszignáció szerinti teljes műszaki tartalommal</t>
  </si>
  <si>
    <t>K-08 jelű Hőszigetelő üvegezésű, műanyag ablak fehér színben,  alul fix, felül bukó 1396x2340  mm méretben - gyártás és beépítés a konszignáció szerinti teljes műszaki tartalommal</t>
  </si>
  <si>
    <t>K-09 jelű Hőszigetelő üvegezésű, műanyag ablak fehér színben, alul fix, felül bukó 1490x2340  mm méretben - gyártás és beépítés a konszignáció szerinti teljes műszaki tartalommal</t>
  </si>
  <si>
    <t>K-10 jelű Hőszigetelő üvegezésű, műanyag ablak fehér színben, alul fix, felül bukó 1552x2340  mm méretben - gyártás és beépítés a konszignáció szerinti teljes műszaki tartalommal</t>
  </si>
  <si>
    <t>K-11 jelű Hőszigetelő üvegezésű, műanyag ajtó fehér színben,  nyíló, balos, 1 000 x2 500  mm méretben - gyártás és beépítés a konszignáció szerinti teljes műszaki tartalommal</t>
  </si>
  <si>
    <t>K-12 jelű Műanyag bejárati ajtó felülvilágítóval fehér színben,  nyíló, balos, 1 160 x 3 270  mm méretben - gyártás és beépítés a konszignáció szerinti teljes műszaki tartalommal</t>
  </si>
  <si>
    <t>K-13 jelű Hőszigetelő üvegezésű, műanyag ajtó fehér színben, kétszárnyú, nyíló 1 770 x 2 400  mm méretben - gyártás és beépítés a konszignáció szerinti teljes műszaki tartalommal</t>
  </si>
  <si>
    <t>B-01 jelű nyíló ajtó, műanyag szárny fehér, acél sajtolt tok  szürke színben,  jobbos 750x2100 mm méretben, gyártás és beépítés a konszignáció szerinti teljes műszaki tartalommal</t>
  </si>
  <si>
    <t>B-02 jelű nyíló ajtó, műanyag szárny fehér, acél sajtolt tok szürke színben, 1 db, balos, 1 db jobbos 875x2125 mm méretben - gyártás és beépítés a konszignáció szerinti teljes műszaki tartalommal</t>
  </si>
  <si>
    <t>B-03 jelű nyíló ajtó, műanyag szárny fehér, acél sajtolt tok szürke színben, 9 db balos, 3 db jobbos 750x2125 mm méretben - gyártás és beépítés a konszignáció szerinti teljes műszaki tartalommal</t>
  </si>
  <si>
    <t>B-04 jelű nyíló ajtó, balos, műanyag szárny fehér, acél sajtolt tok szürke színben, 880x2360 mm méretben - gyártás és beépítés a konszignáció szerinti teljes műszaki tartalommal</t>
  </si>
  <si>
    <t>B-05 jelű nyíló ajtó, balos, műanyag szárny fehér, acél sajtolt tok szürke színben, 900x2000 mm méretben - gyártás és beépítés a konszignáció szerinti teljes műszaki tartalommal</t>
  </si>
  <si>
    <t>B-06 jelű nyíló ajtó, 8 db balos, 3 db jobbos, műanyag szárny fehér, acél sajtolt tok szürke színben, 875x2125 mm méretben - gyártás és beépítés a konszignáció szerinti teljes műszaki tartalommal</t>
  </si>
  <si>
    <t>B-07 jelű lengőajtó,  műanyag szárny fehér, acél sajtolt tok szürke színben, 900x2350 mm méretben - gyártás és beépítés a konszignáció szerinti teljes műszaki tartalommal, fém rugdosóval, kitekíntő üvegezett nyílással</t>
  </si>
  <si>
    <t>B-08 jelű nyíló ajtó, műanyag szárny fehér, acél sajtolt tok szürke színben, 5 db balos, 2 db jobbos, 1125x2125 mm méretben - gyártás és beépítés a konszignáció szerinti teljes műszaki tartalommal</t>
  </si>
  <si>
    <t>B-08.1 jelű fémszerkezetű, tűzgátló, A2-EI2-30-C, nyíló ajtó, fehér színben, balos, 1125x2125 mm méretben - gyártás és beépítés a konszignáció szerinti teljes műszaki tartalommal</t>
  </si>
  <si>
    <t>B-09 jelű kétszárnyú lengőajtó,  műanyag szárny fehér, acél sajtolt tok -szürke színben, 1350x2350 mm méretben - gyártás és beépítés a konszignáció szerinti teljes műszaki tartalommal, fém rugdosóval, kitekíntő üvegezett nyílással</t>
  </si>
  <si>
    <t>B-10 jelű kétszárnyú, középen felnyíló ajtó, műanyag szárny fehér, acél sajtolt tok szürke színben  1400x2000 mm méretben - gyártás és beépítés a konszignáció szerinti teljes műszaki tartalommal</t>
  </si>
  <si>
    <t>B-11 jelű kétszárnyú, aszimmetrikus nyíló ajtó fehér, műanyag szárny, acél sajtolt tok szürke színben, 1480x3160 mm méretben - gyártás és beépítés a konszignáció szerinti teljes műszaki tartalommal</t>
  </si>
  <si>
    <t>B-12 jelű kétszárnyú,  középen felnyíló ajtó fehér,  műanyag szárny, acél sajtolt tok szürke színben, 1500x2350 mm méretben - gyártás és beépítés a konszignáció szerinti teljes műszaki tartalommal</t>
  </si>
  <si>
    <t>B-13 jelű fémszerkezetű tűzgátló, A2-EI2-30-C, nyíló, jobbos ajtó fehér színben,  880x1950 mm méretben - gyártás és beépítés a konszignáció szerinti teljes műszaki tartalommal</t>
  </si>
  <si>
    <t>B-15 jelű  nyíló ajtó, jobbos, műanyag szárny fehér, acél sajtolt tok szürke színben, 1000x2100 mm méretben - gyártás és beépítés a konszignáció szerinti teljes műszaki tartalommal</t>
  </si>
  <si>
    <t>B-16 jelű kétszárnyú lengőajtó,  műanyag szárny fehér, acél sajtolt tok szürke színben, 1500x2100 mm méretben - gyártás és beépítés a konszignáció szerinti teljes műszaki tartalommal, fém rugdosóval, kitekíntő üvegezett nyílással</t>
  </si>
  <si>
    <t>B-17 jelű kétszárnyú,  középen felnyíló ajtó fehér, műanyag szárny, acél sajtolt tok szürke színben 1450x2050 mm méretben - gyártás és beépítés a konszignáció szerinti teljes műszaki tartalommal</t>
  </si>
  <si>
    <t>Előregyártott épületszerkezeti elemek</t>
  </si>
  <si>
    <t>32-002-1.1.1-0120010</t>
  </si>
  <si>
    <t>Előregyártott azonnal terhelhető nyílásáthidaló 
elhelyezése (válaszfal áthidalók), tartószerkezetre, csomóponti kötés nélkül,
falazat szélességű áthidaló elemekből  a teherhordó falváll előkészítésével,
kiegészítő hőszigetelés elhelyezése nélkül,
0,10 t/db tömegig,
égetett agyag-kerámia köpenyes nyílásáthidaló
POROTHERM A-10 kerámia burkolatú nyílásáthidaló, válaszfalhoz, 1,00 m</t>
  </si>
  <si>
    <t>32-002-1.1.1-0120011</t>
  </si>
  <si>
    <t>Előregyártott azonnal terhelhető nyílásáthidaló 
elhelyezése (válaszfal áthidalók), tartószerkezetre, csomóponti kötés nélkül,
falazat szélességű áthidaló elemekből  a teherhordó falváll előkészítésével,
kiegészítő hőszigetelés elhelyezése nélkül,
0,10 t/db tömegig,
égetett agyag-kerámia köpenyes nyílásáthidaló
POROTHERM A-10 kerámia burkolatú nyílásáthidaló, válaszfalhoz, 1,25 m</t>
  </si>
  <si>
    <t>32-002-1.1.1-0120012</t>
  </si>
  <si>
    <t>Előregyártott azonnal terhelhető nyílásáthidaló 
elhelyezése (válaszfal áthidalók), tartószerkezetre, csomóponti kötés nélkül,
falazat szélességű áthidaló elemekből  a teherhordó falváll előkészítésével,
kiegészítő hőszigetelés elhelyezése nélkül,
0,10 t/db tömegig,
égetett agyag-kerámia köpenyes nyílásáthidaló
POROTHERM A-10 kerámia burkolatú nyílásáthidaló, válaszfalhoz, 1,50 m</t>
  </si>
  <si>
    <t>32-002-1.1.1-0120013</t>
  </si>
  <si>
    <t>Előregyártott azonnal terhelhető nyílásáthidaló 
elhelyezése tartószerkezetre, csomóponti kötés nélkül, falazat szélességű áthidaló elemekből, vagy több elem egymás mellé sorolásával, (3 db a B-09 jelű ajtó fölé),  a teherhordó falváll előkészítésével, kiegészítő hőszigetelés elhelyezése nélkül, 0,10 t/db tömegig, égetett agyag-kerámia köpenyes nyílásáthidaló POROTHERM A-10 kerámia burkolatú nyílásáthidaló, válaszfalhoz, 1,75 m</t>
  </si>
  <si>
    <t>32-002-1.1.1-0120015</t>
  </si>
  <si>
    <t>Előregyártott azonnal terhelhető nyílásáthidaló 
elhelyezése (válaszfal áthidalók), tartószerkezetre, csomóponti kötés nélkül,
falazat szélességű áthidaló elemekből  a teherhordó falváll előkészítésével,
kiegészítő hőszigetelés elhelyezése nélkül,
0,10 t/db tömegig,
égetett agyag-kerámia köpenyes nyílásáthidaló
POROTHERM A-10 kerámia burkolatú nyílásáthidaló, válaszfalhoz, 2,25 m</t>
  </si>
  <si>
    <t>Műkő lábazatburkolat készítése 2 cm vastagságban a homlokzaton,  ragasztott kivitelben, a homlokzati rajzok szerinti magasságokban</t>
  </si>
  <si>
    <t>K48-005-1</t>
  </si>
  <si>
    <t>Belső vízelvezetéshez tetőösszefolyók beépítése tetőfelülnézeti rajz szerint, a megléő csapadékvíz elvezetéshez</t>
  </si>
  <si>
    <t>K48-005-3</t>
  </si>
  <si>
    <t>Lapostetőn megszűnő födémáttörések, felülvilágítófelépítmények szakszerű lezárása É-03 terven leírt műszaki tartalommal.</t>
  </si>
  <si>
    <t>Tartószerkezet</t>
  </si>
  <si>
    <t>Büfé bejárat előtti térbeton helyén új térkő burkolat kialakítása a teljes rétegrendjével (Tömörített termett taljra, 20 cm tömörített homokos kavics ágyazatra, 10 cm alapozó cementbeton, 6-8 mm zuzalékágyazat, 8 cm Semmerlock térkő)</t>
  </si>
  <si>
    <t>Ajánlatkérő nem tartozik felelősséggel Ajánlattevő esetleges műszaki követelményekben rögzített mennyiségektől való eltérései vonatkozásában. Ehhez kapcsolódóan Ajánlattevőnek nyilatkoznia kell arra vonatkozóan, hogy a véglegesített műszaki követelményekben foglalt valamennyi feladatot tartalmazza a végső ajánlati ára, függetlenül a tételes költségvetésben meghatározott költségvetés sorok részletezettségétől, mennyiségi értékeitől.</t>
  </si>
  <si>
    <t>A műszaki követelményeken alapuló költségvetést a táblázatok kitöltésével úgy kell elkészíteni, hogy az tartalmazzon valamennyi, a műszaki követelmények megvalósításához szükséges technológiai lépéshez kapcsolódó, valamennyi részfeladatot, akkor is ha azok külön tételsoron nem szerepelnek.</t>
  </si>
  <si>
    <t>Az árazatlan költségvetés az Ajánlatkérő által kalkulált mennyiségeket tartalmazza. A kalkulált mennyiségekkel kapcsolatos véleményeltérések esetén az esélyegyenlőség biztosítása érdekében Ajánlattevőnek kiegészítő tájékoztatáskérésben jeleznie kell az eltéréseket, melyeket Ajánlatkérő elbírál és szükség esetén azok alapján a műszaki követelmények, árazatlan költségvetés pontosítását végrehajtja. Az ajánlatok benyújtása előtt valamennyi Ajánlattevő a véleményeltérések alapján Ajánlatkérő által véglegesített, pontosított műszaki követelményeket, árazatlan költségvetést kézhez kapja annak érdekében, hogy az ajánlatok egyező műszaki tartalmat lefedő költségvetéseket tartalmazzanak.</t>
  </si>
</sst>
</file>

<file path=xl/styles.xml><?xml version="1.0" encoding="utf-8"?>
<styleSheet xmlns="http://schemas.openxmlformats.org/spreadsheetml/2006/main">
  <numFmts count="2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&quot; Ft&quot;"/>
    <numFmt numFmtId="173" formatCode="#,###&quot;fm&quot;"/>
    <numFmt numFmtId="174" formatCode="_-* #,##0.00&quot; Ft&quot;_-;\-* #,##0.00&quot; Ft&quot;_-;_-* \-??&quot; Ft&quot;_-;_-@_-"/>
    <numFmt numFmtId="175" formatCode="_-* #,##0&quot; Ft&quot;_-;\-* #,##0&quot; Ft&quot;_-;_-* \-??&quot; Ft&quot;_-;_-@_-"/>
    <numFmt numFmtId="176" formatCode="#,##0\ &quot;Ft&quot;"/>
    <numFmt numFmtId="177" formatCode="#,##0\ [$Ft-40E];[Red]\-#,##0\ [$Ft-40E]"/>
    <numFmt numFmtId="178" formatCode="#,##0.00&quot;    &quot;"/>
    <numFmt numFmtId="179" formatCode="#,##0\ [$Ft-40E];\-#,##0\ [$Ft-40E]"/>
    <numFmt numFmtId="180" formatCode="yyyy\-mm\-dd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0"/>
      <name val="Arial CE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49" fontId="43" fillId="0" borderId="0" xfId="0" applyNumberFormat="1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44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4" fillId="0" borderId="0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6" fillId="0" borderId="10" xfId="0" applyFont="1" applyBorder="1" applyAlignment="1">
      <alignment vertical="top" wrapText="1"/>
    </xf>
    <xf numFmtId="3" fontId="46" fillId="0" borderId="10" xfId="0" applyNumberFormat="1" applyFont="1" applyBorder="1" applyAlignment="1">
      <alignment horizontal="right" vertical="top" wrapText="1"/>
    </xf>
    <xf numFmtId="3" fontId="45" fillId="0" borderId="0" xfId="0" applyNumberFormat="1" applyFont="1" applyAlignment="1">
      <alignment vertical="top" wrapText="1"/>
    </xf>
    <xf numFmtId="3" fontId="46" fillId="0" borderId="10" xfId="0" applyNumberFormat="1" applyFont="1" applyBorder="1" applyAlignment="1">
      <alignment vertical="top" wrapText="1"/>
    </xf>
    <xf numFmtId="3" fontId="44" fillId="0" borderId="10" xfId="0" applyNumberFormat="1" applyFont="1" applyBorder="1" applyAlignment="1">
      <alignment horizontal="right" vertical="top" wrapText="1"/>
    </xf>
    <xf numFmtId="3" fontId="43" fillId="0" borderId="0" xfId="0" applyNumberFormat="1" applyFont="1" applyAlignment="1">
      <alignment horizontal="right" vertical="top" wrapText="1"/>
    </xf>
    <xf numFmtId="0" fontId="46" fillId="0" borderId="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26" fillId="0" borderId="0" xfId="0" applyFont="1" applyAlignment="1">
      <alignment horizontal="center" vertical="center" wrapText="1"/>
    </xf>
    <xf numFmtId="3" fontId="46" fillId="0" borderId="0" xfId="0" applyNumberFormat="1" applyFont="1" applyBorder="1" applyAlignment="1">
      <alignment horizontal="right" vertical="top" wrapText="1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vertical="top" wrapText="1"/>
    </xf>
    <xf numFmtId="49" fontId="43" fillId="0" borderId="0" xfId="0" applyNumberFormat="1" applyFont="1" applyFill="1" applyAlignment="1">
      <alignment vertical="top" wrapText="1"/>
    </xf>
    <xf numFmtId="0" fontId="43" fillId="0" borderId="0" xfId="0" applyFont="1" applyFill="1" applyAlignment="1">
      <alignment horizontal="right" vertical="top" wrapText="1"/>
    </xf>
    <xf numFmtId="3" fontId="43" fillId="0" borderId="0" xfId="0" applyNumberFormat="1" applyFont="1" applyFill="1" applyAlignment="1">
      <alignment horizontal="right" vertical="top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justify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2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tandard_Gew03_Los3_T1_T2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9"/>
  <sheetViews>
    <sheetView tabSelected="1" zoomScalePageLayoutView="0" workbookViewId="0" topLeftCell="A16">
      <selection activeCell="A29" sqref="A29:C29"/>
    </sheetView>
  </sheetViews>
  <sheetFormatPr defaultColWidth="9.140625" defaultRowHeight="15"/>
  <cols>
    <col min="1" max="1" width="36.421875" style="10" customWidth="1"/>
    <col min="2" max="3" width="20.7109375" style="13" customWidth="1"/>
    <col min="4" max="4" width="11.28125" style="10" bestFit="1" customWidth="1"/>
    <col min="5" max="5" width="10.140625" style="10" bestFit="1" customWidth="1"/>
    <col min="6" max="16384" width="9.140625" style="10" customWidth="1"/>
  </cols>
  <sheetData>
    <row r="4" spans="1:3" s="11" customFormat="1" ht="15.75">
      <c r="A4" s="11" t="s">
        <v>0</v>
      </c>
      <c r="B4" s="12" t="s">
        <v>1</v>
      </c>
      <c r="C4" s="12" t="s">
        <v>2</v>
      </c>
    </row>
    <row r="5" spans="1:3" s="17" customFormat="1" ht="15.75">
      <c r="A5" s="17" t="s">
        <v>165</v>
      </c>
      <c r="B5" s="20"/>
      <c r="C5" s="20"/>
    </row>
    <row r="6" spans="1:3" ht="15.75">
      <c r="A6" s="10" t="s">
        <v>52</v>
      </c>
      <c r="B6" s="13">
        <f>'Felvonulási lét., sitt'!H12</f>
        <v>0</v>
      </c>
      <c r="C6" s="13">
        <f>'Felvonulási lét., sitt'!I12</f>
        <v>0</v>
      </c>
    </row>
    <row r="7" spans="1:3" ht="15.75">
      <c r="A7" s="10" t="s">
        <v>33</v>
      </c>
      <c r="B7" s="13">
        <f>'Bontási munkák'!H37</f>
        <v>0</v>
      </c>
      <c r="C7" s="13">
        <f>'Bontási munkák'!I37</f>
        <v>0</v>
      </c>
    </row>
    <row r="8" spans="1:3" ht="15.75">
      <c r="A8" s="10" t="s">
        <v>166</v>
      </c>
      <c r="B8" s="13">
        <f>Állványozás!H8</f>
        <v>0</v>
      </c>
      <c r="C8" s="13">
        <f>Állványozás!I8</f>
        <v>0</v>
      </c>
    </row>
    <row r="9" spans="1:3" ht="15.75">
      <c r="A9" s="10" t="s">
        <v>167</v>
      </c>
      <c r="B9" s="13">
        <f>Földmunkák!H19</f>
        <v>0</v>
      </c>
      <c r="C9" s="13">
        <f>Földmunkák!I19</f>
        <v>0</v>
      </c>
    </row>
    <row r="10" spans="1:3" ht="15.75">
      <c r="A10" s="10" t="s">
        <v>174</v>
      </c>
      <c r="B10" s="13">
        <f>'Aljzatbeton és járda készítése '!H15</f>
        <v>0</v>
      </c>
      <c r="C10" s="13">
        <f>'Aljzatbeton és járda készítése '!I15</f>
        <v>0</v>
      </c>
    </row>
    <row r="11" spans="1:3" ht="15.75">
      <c r="A11" s="10" t="s">
        <v>273</v>
      </c>
      <c r="B11" s="13">
        <f>'Előregyártott épületszerkezeti'!H12</f>
        <v>0</v>
      </c>
      <c r="C11" s="13">
        <f>'Előregyártott épületszerkezeti'!I12</f>
        <v>0</v>
      </c>
    </row>
    <row r="12" spans="1:3" ht="15.75">
      <c r="A12" s="10" t="s">
        <v>36</v>
      </c>
      <c r="B12" s="13">
        <f>'Falazás és egyéb kőműves munkák'!H5</f>
        <v>0</v>
      </c>
      <c r="C12" s="13">
        <f>'Falazás és egyéb kőműves munkák'!I5</f>
        <v>0</v>
      </c>
    </row>
    <row r="13" spans="1:3" ht="15.75">
      <c r="A13" s="10" t="s">
        <v>38</v>
      </c>
      <c r="B13" s="13">
        <f>'Vakolás és rabicolás'!H12</f>
        <v>0</v>
      </c>
      <c r="C13" s="13">
        <f>'Vakolás és rabicolás'!I12</f>
        <v>0</v>
      </c>
    </row>
    <row r="14" spans="1:3" ht="15.75">
      <c r="A14" s="10" t="s">
        <v>148</v>
      </c>
      <c r="B14" s="13">
        <f>Szárazépítés!H6</f>
        <v>0</v>
      </c>
      <c r="C14" s="13">
        <f>Szárazépítés!I6</f>
        <v>0</v>
      </c>
    </row>
    <row r="15" spans="1:3" ht="31.5">
      <c r="A15" s="10" t="s">
        <v>41</v>
      </c>
      <c r="B15" s="13">
        <f>'Aljzatkészítés, hideg- és meleg'!H27</f>
        <v>0</v>
      </c>
      <c r="C15" s="13">
        <f>'Aljzatkészítés, hideg- és meleg'!I27</f>
        <v>0</v>
      </c>
    </row>
    <row r="16" spans="1:3" ht="15.75">
      <c r="A16" s="10" t="s">
        <v>45</v>
      </c>
      <c r="B16" s="13">
        <f>Bádogozás!H16</f>
        <v>0</v>
      </c>
      <c r="C16" s="13">
        <f>Bádogozás!I16</f>
        <v>0</v>
      </c>
    </row>
    <row r="17" spans="1:3" ht="15.75">
      <c r="A17" s="10" t="s">
        <v>172</v>
      </c>
      <c r="B17" s="13">
        <f>'Asztalos szerkezetek'!H47</f>
        <v>0</v>
      </c>
      <c r="C17" s="13">
        <f>'Asztalos szerkezetek'!I47</f>
        <v>0</v>
      </c>
    </row>
    <row r="18" spans="1:3" ht="15.75">
      <c r="A18" s="10" t="s">
        <v>168</v>
      </c>
      <c r="B18" s="13">
        <f>Lakatosszerkezetek!H8</f>
        <v>0</v>
      </c>
      <c r="C18" s="13">
        <f>Lakatosszerkezetek!I8</f>
        <v>0</v>
      </c>
    </row>
    <row r="19" spans="1:3" ht="15.75">
      <c r="A19" s="10" t="s">
        <v>169</v>
      </c>
      <c r="B19" s="13">
        <f>'Homlokzati nyílászárók'!H35</f>
        <v>0</v>
      </c>
      <c r="C19" s="13">
        <f>'Homlokzati nyílászárók'!I35</f>
        <v>0</v>
      </c>
    </row>
    <row r="20" spans="1:3" ht="31.5">
      <c r="A20" s="10" t="s">
        <v>48</v>
      </c>
      <c r="B20" s="13">
        <f>'Felületképzés (festés, mázolás,'!H14</f>
        <v>0</v>
      </c>
      <c r="C20" s="13">
        <f>'Felületképzés (festés, mázolás,'!I14</f>
        <v>0</v>
      </c>
    </row>
    <row r="21" spans="1:3" ht="15.75">
      <c r="A21" s="10" t="s">
        <v>49</v>
      </c>
      <c r="B21" s="13">
        <f>Szigetelés!H27</f>
        <v>0</v>
      </c>
      <c r="C21" s="13">
        <f>Szigetelés!I27</f>
        <v>0</v>
      </c>
    </row>
    <row r="22" spans="1:3" ht="15.75">
      <c r="A22" s="10" t="s">
        <v>134</v>
      </c>
      <c r="B22" s="13">
        <f>Tűzvédelem!H16</f>
        <v>0</v>
      </c>
      <c r="C22" s="13">
        <f>Tűzvédelem!I16</f>
        <v>0</v>
      </c>
    </row>
    <row r="23" spans="1:3" ht="15.75">
      <c r="A23" s="10" t="s">
        <v>289</v>
      </c>
      <c r="B23" s="13">
        <f>Tartószerkezet!H10</f>
        <v>0</v>
      </c>
      <c r="C23" s="13">
        <f>Tartószerkezet!I10</f>
        <v>0</v>
      </c>
    </row>
    <row r="24" spans="1:3" s="17" customFormat="1" ht="15.75">
      <c r="A24" s="18" t="s">
        <v>50</v>
      </c>
      <c r="B24" s="14"/>
      <c r="C24" s="14"/>
    </row>
    <row r="27" spans="1:3" ht="68.25" customHeight="1">
      <c r="A27" s="26" t="s">
        <v>292</v>
      </c>
      <c r="B27" s="26"/>
      <c r="C27" s="26"/>
    </row>
    <row r="28" spans="1:3" ht="145.5" customHeight="1">
      <c r="A28" s="27" t="s">
        <v>293</v>
      </c>
      <c r="B28" s="27"/>
      <c r="C28" s="27"/>
    </row>
    <row r="29" spans="1:3" ht="99.75" customHeight="1">
      <c r="A29" s="27" t="s">
        <v>291</v>
      </c>
      <c r="B29" s="27"/>
      <c r="C29" s="27"/>
    </row>
  </sheetData>
  <sheetProtection/>
  <mergeCells count="3">
    <mergeCell ref="A27:C27"/>
    <mergeCell ref="A28:C28"/>
    <mergeCell ref="A29:C29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I6" sqref="I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16" customWidth="1"/>
    <col min="8" max="9" width="10.28125" style="1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5" t="s">
        <v>8</v>
      </c>
      <c r="G1" s="15" t="s">
        <v>9</v>
      </c>
      <c r="H1" s="15" t="s">
        <v>10</v>
      </c>
      <c r="I1" s="15" t="s">
        <v>11</v>
      </c>
    </row>
    <row r="2" spans="1:9" ht="165.75">
      <c r="A2" s="8">
        <v>1</v>
      </c>
      <c r="B2" s="1" t="s">
        <v>147</v>
      </c>
      <c r="C2" s="2" t="s">
        <v>238</v>
      </c>
      <c r="D2" s="6">
        <v>130.4</v>
      </c>
      <c r="E2" s="1" t="s">
        <v>22</v>
      </c>
      <c r="H2" s="16">
        <f>ROUND(D2*F2,0)</f>
        <v>0</v>
      </c>
      <c r="I2" s="16">
        <f>ROUND(D2*G2,0)</f>
        <v>0</v>
      </c>
    </row>
    <row r="3" ht="15" customHeight="1">
      <c r="C3" s="2"/>
    </row>
    <row r="4" spans="1:9" ht="60.75" customHeight="1">
      <c r="A4" s="8">
        <v>2</v>
      </c>
      <c r="B4" s="1" t="s">
        <v>178</v>
      </c>
      <c r="C4" s="2" t="s">
        <v>179</v>
      </c>
      <c r="D4" s="6">
        <v>5.4</v>
      </c>
      <c r="E4" s="1" t="s">
        <v>31</v>
      </c>
      <c r="H4" s="16">
        <f>ROUND(D4*F4,0)</f>
        <v>0</v>
      </c>
      <c r="I4" s="16">
        <f>ROUND(D4*G4,0)</f>
        <v>0</v>
      </c>
    </row>
    <row r="5" ht="12.75">
      <c r="C5" s="2"/>
    </row>
    <row r="6" spans="1:9" s="9" customFormat="1" ht="12.75">
      <c r="A6" s="7"/>
      <c r="B6" s="3"/>
      <c r="C6" s="3" t="s">
        <v>21</v>
      </c>
      <c r="D6" s="5"/>
      <c r="E6" s="3"/>
      <c r="F6" s="15"/>
      <c r="G6" s="15"/>
      <c r="H6" s="15">
        <f>ROUND(SUM(H2:H5),0)</f>
        <v>0</v>
      </c>
      <c r="I6" s="1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CE,Félkövér"&amp;10Szárazépítés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3">
      <selection activeCell="I27" sqref="I2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16" customWidth="1"/>
    <col min="8" max="9" width="10.28125" style="1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5" t="s">
        <v>8</v>
      </c>
      <c r="G1" s="15" t="s">
        <v>9</v>
      </c>
      <c r="H1" s="15" t="s">
        <v>10</v>
      </c>
      <c r="I1" s="15" t="s">
        <v>11</v>
      </c>
    </row>
    <row r="2" spans="1:9" ht="86.25" customHeight="1">
      <c r="A2" s="8">
        <v>1</v>
      </c>
      <c r="B2" s="1" t="s">
        <v>39</v>
      </c>
      <c r="C2" s="2" t="s">
        <v>146</v>
      </c>
      <c r="D2" s="6">
        <v>637</v>
      </c>
      <c r="E2" s="1" t="s">
        <v>22</v>
      </c>
      <c r="H2" s="16">
        <f>ROUND(D2*F2,0)</f>
        <v>0</v>
      </c>
      <c r="I2" s="16">
        <f>ROUND(D2*G2,0)</f>
        <v>0</v>
      </c>
    </row>
    <row r="4" spans="1:9" ht="83.25" customHeight="1">
      <c r="A4" s="8">
        <v>2</v>
      </c>
      <c r="B4" s="1" t="s">
        <v>40</v>
      </c>
      <c r="C4" s="2" t="s">
        <v>145</v>
      </c>
      <c r="D4" s="6">
        <v>375</v>
      </c>
      <c r="E4" s="1" t="s">
        <v>22</v>
      </c>
      <c r="H4" s="16">
        <f>ROUND(D4*F4,0)</f>
        <v>0</v>
      </c>
      <c r="I4" s="16">
        <f>ROUND(D4*G4,0)</f>
        <v>0</v>
      </c>
    </row>
    <row r="6" spans="1:9" ht="89.25">
      <c r="A6" s="8">
        <v>3</v>
      </c>
      <c r="B6" s="1" t="s">
        <v>151</v>
      </c>
      <c r="C6" s="2" t="s">
        <v>239</v>
      </c>
      <c r="D6" s="6">
        <v>561.14</v>
      </c>
      <c r="E6" s="1" t="s">
        <v>22</v>
      </c>
      <c r="H6" s="16">
        <f>ROUND(D6*F6,0)</f>
        <v>0</v>
      </c>
      <c r="I6" s="16">
        <f>ROUND(D6*G6,0)</f>
        <v>0</v>
      </c>
    </row>
    <row r="8" spans="1:9" ht="98.25" customHeight="1">
      <c r="A8" s="8">
        <v>4</v>
      </c>
      <c r="B8" s="1" t="s">
        <v>156</v>
      </c>
      <c r="C8" s="2" t="s">
        <v>161</v>
      </c>
      <c r="D8" s="6">
        <v>1487</v>
      </c>
      <c r="E8" s="1" t="s">
        <v>22</v>
      </c>
      <c r="H8" s="16">
        <f>ROUND(D8*F8,0)</f>
        <v>0</v>
      </c>
      <c r="I8" s="16">
        <f>ROUND(D8*G8,0)</f>
        <v>0</v>
      </c>
    </row>
    <row r="9" ht="12.75">
      <c r="C9" s="2"/>
    </row>
    <row r="10" spans="1:9" ht="12.75">
      <c r="A10" s="8">
        <v>5</v>
      </c>
      <c r="B10" s="1" t="s">
        <v>194</v>
      </c>
      <c r="C10" s="2" t="s">
        <v>217</v>
      </c>
      <c r="D10" s="6">
        <v>420</v>
      </c>
      <c r="E10" s="1" t="s">
        <v>214</v>
      </c>
      <c r="H10" s="16">
        <f>ROUND(D10*F10,0)</f>
        <v>0</v>
      </c>
      <c r="I10" s="16">
        <f>ROUND(D10*G10,0)</f>
        <v>0</v>
      </c>
    </row>
    <row r="11" ht="12.75">
      <c r="C11" s="2"/>
    </row>
    <row r="12" spans="1:9" ht="102">
      <c r="A12" s="8">
        <v>6</v>
      </c>
      <c r="B12" s="1" t="s">
        <v>152</v>
      </c>
      <c r="C12" s="2" t="s">
        <v>240</v>
      </c>
      <c r="D12" s="6">
        <v>561.14</v>
      </c>
      <c r="E12" s="1" t="s">
        <v>22</v>
      </c>
      <c r="H12" s="16">
        <f>ROUND(D12*F12,0)</f>
        <v>0</v>
      </c>
      <c r="I12" s="16">
        <f>ROUND(D12*G12,0)</f>
        <v>0</v>
      </c>
    </row>
    <row r="14" spans="1:9" ht="63.75">
      <c r="A14" s="8">
        <v>7</v>
      </c>
      <c r="B14" s="1" t="s">
        <v>154</v>
      </c>
      <c r="C14" s="2" t="s">
        <v>155</v>
      </c>
      <c r="D14" s="6">
        <v>630</v>
      </c>
      <c r="E14" s="1" t="s">
        <v>31</v>
      </c>
      <c r="H14" s="16">
        <f>ROUND(D14*F14,0)</f>
        <v>0</v>
      </c>
      <c r="I14" s="16">
        <f>ROUND(D14*G14,0)</f>
        <v>0</v>
      </c>
    </row>
    <row r="16" spans="1:9" ht="102">
      <c r="A16" s="8">
        <v>8</v>
      </c>
      <c r="B16" s="1" t="s">
        <v>153</v>
      </c>
      <c r="C16" s="2" t="s">
        <v>162</v>
      </c>
      <c r="D16" s="6">
        <v>130</v>
      </c>
      <c r="E16" s="1" t="s">
        <v>31</v>
      </c>
      <c r="H16" s="16">
        <f>ROUND(D16*F16,0)</f>
        <v>0</v>
      </c>
      <c r="I16" s="16">
        <f>ROUND(D16*G16,0)</f>
        <v>0</v>
      </c>
    </row>
    <row r="17" ht="12.75">
      <c r="C17" s="2"/>
    </row>
    <row r="18" spans="1:9" ht="25.5">
      <c r="A18" s="8">
        <v>9</v>
      </c>
      <c r="B18" s="1" t="s">
        <v>194</v>
      </c>
      <c r="C18" s="1" t="s">
        <v>216</v>
      </c>
      <c r="D18" s="6">
        <v>30</v>
      </c>
      <c r="E18" s="1" t="s">
        <v>22</v>
      </c>
      <c r="H18" s="16">
        <f>ROUND(D18*F18,0)</f>
        <v>0</v>
      </c>
      <c r="I18" s="16">
        <f>ROUND(D18*G18,0)</f>
        <v>0</v>
      </c>
    </row>
    <row r="19" ht="12.75">
      <c r="C19" s="2"/>
    </row>
    <row r="20" spans="1:9" ht="54.75" customHeight="1">
      <c r="A20" s="8">
        <v>10</v>
      </c>
      <c r="B20" s="1" t="s">
        <v>92</v>
      </c>
      <c r="C20" s="2" t="s">
        <v>284</v>
      </c>
      <c r="D20" s="6">
        <v>190</v>
      </c>
      <c r="E20" s="1" t="s">
        <v>22</v>
      </c>
      <c r="H20" s="16">
        <f>ROUND(D20*F20,0)</f>
        <v>0</v>
      </c>
      <c r="I20" s="16">
        <f>ROUND(D20*G20,0)</f>
        <v>0</v>
      </c>
    </row>
    <row r="22" spans="1:9" ht="38.25">
      <c r="A22" s="8">
        <v>11</v>
      </c>
      <c r="B22" s="1" t="s">
        <v>194</v>
      </c>
      <c r="C22" s="1" t="s">
        <v>241</v>
      </c>
      <c r="D22" s="6">
        <v>145</v>
      </c>
      <c r="E22" s="1" t="s">
        <v>22</v>
      </c>
      <c r="H22" s="16">
        <f>ROUND(D22*F22,0)</f>
        <v>0</v>
      </c>
      <c r="I22" s="16">
        <f>ROUND(D22*G22,0)</f>
        <v>0</v>
      </c>
    </row>
    <row r="24" spans="1:9" ht="25.5">
      <c r="A24" s="8">
        <v>12</v>
      </c>
      <c r="B24" s="1" t="s">
        <v>194</v>
      </c>
      <c r="C24" s="1" t="s">
        <v>215</v>
      </c>
      <c r="D24" s="6">
        <v>6</v>
      </c>
      <c r="E24" s="1" t="s">
        <v>22</v>
      </c>
      <c r="H24" s="16">
        <f>ROUND(D24*F24,0)</f>
        <v>0</v>
      </c>
      <c r="I24" s="16">
        <f>ROUND(D24*G24,0)</f>
        <v>0</v>
      </c>
    </row>
    <row r="26" spans="1:9" ht="38.25">
      <c r="A26" s="8">
        <v>13</v>
      </c>
      <c r="B26" s="1" t="s">
        <v>194</v>
      </c>
      <c r="C26" s="1" t="s">
        <v>195</v>
      </c>
      <c r="D26" s="6">
        <v>6</v>
      </c>
      <c r="E26" s="1" t="s">
        <v>22</v>
      </c>
      <c r="H26" s="16">
        <f>ROUND(D26*F26,0)</f>
        <v>0</v>
      </c>
      <c r="I26" s="16">
        <f>ROUND(D26*G26,0)</f>
        <v>0</v>
      </c>
    </row>
    <row r="27" spans="1:9" s="9" customFormat="1" ht="12.75">
      <c r="A27" s="7"/>
      <c r="B27" s="3"/>
      <c r="C27" s="3" t="s">
        <v>21</v>
      </c>
      <c r="D27" s="5"/>
      <c r="E27" s="3"/>
      <c r="F27" s="15"/>
      <c r="G27" s="15"/>
      <c r="H27" s="15">
        <f>ROUND(SUM(H2:H26),0)</f>
        <v>0</v>
      </c>
      <c r="I27" s="15">
        <f>ROUND(SUM(I2:I26),0)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Aljzatkészítés, hideg- és melegburkolatok készítése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16" customWidth="1"/>
    <col min="8" max="9" width="10.28125" style="1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5" t="s">
        <v>8</v>
      </c>
      <c r="G1" s="15" t="s">
        <v>9</v>
      </c>
      <c r="H1" s="15" t="s">
        <v>10</v>
      </c>
      <c r="I1" s="15" t="s">
        <v>11</v>
      </c>
    </row>
    <row r="2" spans="1:9" ht="36.75" customHeight="1">
      <c r="A2" s="8">
        <v>1</v>
      </c>
      <c r="B2" s="1" t="s">
        <v>98</v>
      </c>
      <c r="C2" s="2" t="s">
        <v>95</v>
      </c>
      <c r="D2" s="6">
        <v>143.8</v>
      </c>
      <c r="E2" s="1" t="s">
        <v>31</v>
      </c>
      <c r="H2" s="16">
        <f>ROUND(D2*F2,0)</f>
        <v>0</v>
      </c>
      <c r="I2" s="16">
        <f>ROUND(D2*G2,0)</f>
        <v>0</v>
      </c>
    </row>
    <row r="4" spans="1:9" ht="60.75" customHeight="1">
      <c r="A4" s="8">
        <v>2</v>
      </c>
      <c r="B4" s="1" t="s">
        <v>42</v>
      </c>
      <c r="C4" s="2" t="s">
        <v>93</v>
      </c>
      <c r="D4" s="6">
        <v>143.8</v>
      </c>
      <c r="E4" s="1" t="s">
        <v>31</v>
      </c>
      <c r="H4" s="16">
        <f>ROUND(D4*F4,0)</f>
        <v>0</v>
      </c>
      <c r="I4" s="16">
        <f>ROUND(D4*G4,0)</f>
        <v>0</v>
      </c>
    </row>
    <row r="6" spans="1:9" ht="51">
      <c r="A6" s="8">
        <v>3</v>
      </c>
      <c r="B6" s="1" t="s">
        <v>43</v>
      </c>
      <c r="C6" s="2" t="s">
        <v>94</v>
      </c>
      <c r="D6" s="6">
        <v>32</v>
      </c>
      <c r="E6" s="1" t="s">
        <v>31</v>
      </c>
      <c r="H6" s="16">
        <f>ROUND(D6*F6,0)</f>
        <v>0</v>
      </c>
      <c r="I6" s="16">
        <f>ROUND(D6*G6,0)</f>
        <v>0</v>
      </c>
    </row>
    <row r="7" ht="12.75">
      <c r="C7" s="2"/>
    </row>
    <row r="8" spans="1:9" ht="38.25">
      <c r="A8" s="8">
        <v>4</v>
      </c>
      <c r="B8" s="1" t="s">
        <v>97</v>
      </c>
      <c r="C8" s="2" t="s">
        <v>96</v>
      </c>
      <c r="D8" s="6">
        <v>43</v>
      </c>
      <c r="E8" s="1" t="s">
        <v>31</v>
      </c>
      <c r="H8" s="16">
        <f>ROUND(D8*F8,0)</f>
        <v>0</v>
      </c>
      <c r="I8" s="16">
        <f>ROUND(D8*G8,0)</f>
        <v>0</v>
      </c>
    </row>
    <row r="10" spans="1:9" ht="25.5">
      <c r="A10" s="8">
        <v>5</v>
      </c>
      <c r="B10" s="1" t="s">
        <v>44</v>
      </c>
      <c r="C10" s="2" t="s">
        <v>218</v>
      </c>
      <c r="D10" s="6">
        <v>80</v>
      </c>
      <c r="E10" s="1" t="s">
        <v>31</v>
      </c>
      <c r="H10" s="16">
        <f>ROUND(D10*F10,0)</f>
        <v>0</v>
      </c>
      <c r="I10" s="16">
        <f>ROUND(D10*G10,0)</f>
        <v>0</v>
      </c>
    </row>
    <row r="11" ht="12.75">
      <c r="C11" s="2"/>
    </row>
    <row r="12" spans="1:9" ht="12.75">
      <c r="A12" s="8">
        <v>6</v>
      </c>
      <c r="B12" s="1" t="s">
        <v>194</v>
      </c>
      <c r="C12" s="2" t="s">
        <v>230</v>
      </c>
      <c r="D12" s="6">
        <v>1</v>
      </c>
      <c r="E12" s="1" t="s">
        <v>12</v>
      </c>
      <c r="H12" s="16">
        <f>ROUND(D12*F12,0)</f>
        <v>0</v>
      </c>
      <c r="I12" s="16">
        <f>ROUND(D12*G12,0)</f>
        <v>0</v>
      </c>
    </row>
    <row r="13" ht="12.75">
      <c r="C13" s="2"/>
    </row>
    <row r="14" spans="1:9" ht="12.75">
      <c r="A14" s="8">
        <v>7</v>
      </c>
      <c r="B14" s="1" t="s">
        <v>194</v>
      </c>
      <c r="C14" s="2" t="s">
        <v>232</v>
      </c>
      <c r="D14" s="6">
        <v>1</v>
      </c>
      <c r="E14" s="1" t="s">
        <v>12</v>
      </c>
      <c r="H14" s="16">
        <f>ROUND(D14*F14,0)</f>
        <v>0</v>
      </c>
      <c r="I14" s="16">
        <f>ROUND(D14*G14,0)</f>
        <v>0</v>
      </c>
    </row>
    <row r="16" spans="1:9" s="9" customFormat="1" ht="12.75">
      <c r="A16" s="7"/>
      <c r="B16" s="3"/>
      <c r="C16" s="3" t="s">
        <v>21</v>
      </c>
      <c r="D16" s="5"/>
      <c r="E16" s="3"/>
      <c r="F16" s="15"/>
      <c r="G16" s="15"/>
      <c r="H16" s="15">
        <f>ROUND(SUM(H2:H15),0)</f>
        <v>0</v>
      </c>
      <c r="I16" s="1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Bádogozás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1">
      <selection activeCell="H34" sqref="H3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16" customWidth="1"/>
    <col min="8" max="9" width="10.28125" style="1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5" t="s">
        <v>8</v>
      </c>
      <c r="G1" s="15" t="s">
        <v>9</v>
      </c>
      <c r="H1" s="15" t="s">
        <v>10</v>
      </c>
      <c r="I1" s="15" t="s">
        <v>11</v>
      </c>
    </row>
    <row r="2" spans="1:9" ht="63.75">
      <c r="A2" s="8">
        <v>1</v>
      </c>
      <c r="B2" s="1" t="s">
        <v>100</v>
      </c>
      <c r="C2" s="2" t="s">
        <v>256</v>
      </c>
      <c r="D2" s="6">
        <v>1</v>
      </c>
      <c r="E2" s="1" t="s">
        <v>14</v>
      </c>
      <c r="H2" s="16">
        <f>ROUND(D2*F2,0)</f>
        <v>0</v>
      </c>
      <c r="I2" s="16">
        <f>ROUND(D2*G2,0)</f>
        <v>0</v>
      </c>
    </row>
    <row r="4" spans="1:9" ht="63.75" customHeight="1">
      <c r="A4" s="8">
        <v>2</v>
      </c>
      <c r="B4" s="1" t="s">
        <v>101</v>
      </c>
      <c r="C4" s="2" t="s">
        <v>257</v>
      </c>
      <c r="D4" s="6">
        <v>2</v>
      </c>
      <c r="E4" s="1" t="s">
        <v>14</v>
      </c>
      <c r="H4" s="16">
        <f>ROUND(D4*F4,0)</f>
        <v>0</v>
      </c>
      <c r="I4" s="16">
        <f>ROUND(D4*G4,0)</f>
        <v>0</v>
      </c>
    </row>
    <row r="6" spans="1:9" ht="67.5" customHeight="1">
      <c r="A6" s="8">
        <v>3</v>
      </c>
      <c r="B6" s="1" t="s">
        <v>102</v>
      </c>
      <c r="C6" s="2" t="s">
        <v>258</v>
      </c>
      <c r="D6" s="6">
        <v>12</v>
      </c>
      <c r="E6" s="1" t="s">
        <v>14</v>
      </c>
      <c r="H6" s="16">
        <f>ROUND(D6*F6,0)</f>
        <v>0</v>
      </c>
      <c r="I6" s="16">
        <f>ROUND(D6*G6,0)</f>
        <v>0</v>
      </c>
    </row>
    <row r="8" spans="1:9" ht="63.75">
      <c r="A8" s="8">
        <v>4</v>
      </c>
      <c r="B8" s="1" t="s">
        <v>103</v>
      </c>
      <c r="C8" s="2" t="s">
        <v>259</v>
      </c>
      <c r="D8" s="6">
        <v>1</v>
      </c>
      <c r="E8" s="1" t="s">
        <v>14</v>
      </c>
      <c r="H8" s="16">
        <f>ROUND(D8*F8,0)</f>
        <v>0</v>
      </c>
      <c r="I8" s="16">
        <f>ROUND(D8*G8,0)</f>
        <v>0</v>
      </c>
    </row>
    <row r="10" spans="1:9" ht="60" customHeight="1">
      <c r="A10" s="8">
        <v>5</v>
      </c>
      <c r="B10" s="1" t="s">
        <v>104</v>
      </c>
      <c r="C10" s="2" t="s">
        <v>260</v>
      </c>
      <c r="D10" s="6">
        <v>1</v>
      </c>
      <c r="E10" s="1" t="s">
        <v>14</v>
      </c>
      <c r="H10" s="16">
        <f>ROUND(D10*F10,0)</f>
        <v>0</v>
      </c>
      <c r="I10" s="16">
        <f>ROUND(D10*G10,0)</f>
        <v>0</v>
      </c>
    </row>
    <row r="12" spans="1:9" ht="63.75">
      <c r="A12" s="8">
        <v>6</v>
      </c>
      <c r="B12" s="1" t="s">
        <v>105</v>
      </c>
      <c r="C12" s="2" t="s">
        <v>261</v>
      </c>
      <c r="D12" s="6">
        <v>12</v>
      </c>
      <c r="E12" s="1" t="s">
        <v>14</v>
      </c>
      <c r="H12" s="16">
        <f>ROUND(D12*F12,0)</f>
        <v>0</v>
      </c>
      <c r="I12" s="16">
        <f>ROUND(D12*G12,0)</f>
        <v>0</v>
      </c>
    </row>
    <row r="14" spans="1:9" ht="77.25" customHeight="1">
      <c r="A14" s="8">
        <v>7</v>
      </c>
      <c r="B14" s="1" t="s">
        <v>106</v>
      </c>
      <c r="C14" s="2" t="s">
        <v>262</v>
      </c>
      <c r="D14" s="6">
        <v>1</v>
      </c>
      <c r="E14" s="1" t="s">
        <v>14</v>
      </c>
      <c r="H14" s="16">
        <f>ROUND(D14*F14,0)</f>
        <v>0</v>
      </c>
      <c r="I14" s="16">
        <f>ROUND(D14*G14,0)</f>
        <v>0</v>
      </c>
    </row>
    <row r="16" spans="1:9" ht="67.5" customHeight="1">
      <c r="A16" s="8">
        <v>8</v>
      </c>
      <c r="B16" s="1" t="s">
        <v>107</v>
      </c>
      <c r="C16" s="2" t="s">
        <v>263</v>
      </c>
      <c r="D16" s="6">
        <v>7</v>
      </c>
      <c r="E16" s="1" t="s">
        <v>14</v>
      </c>
      <c r="H16" s="16">
        <f>ROUND(D16*F16,0)</f>
        <v>0</v>
      </c>
      <c r="I16" s="16">
        <f>ROUND(D16*G16,0)</f>
        <v>0</v>
      </c>
    </row>
    <row r="17" ht="12.75">
      <c r="C17" s="2"/>
    </row>
    <row r="18" spans="1:9" ht="54" customHeight="1">
      <c r="A18" s="8">
        <v>9</v>
      </c>
      <c r="B18" s="1" t="s">
        <v>99</v>
      </c>
      <c r="C18" s="2" t="s">
        <v>264</v>
      </c>
      <c r="D18" s="6">
        <v>1</v>
      </c>
      <c r="E18" s="1" t="s">
        <v>14</v>
      </c>
      <c r="H18" s="16">
        <f>ROUND(D18*F18,0)</f>
        <v>0</v>
      </c>
      <c r="I18" s="16">
        <f>ROUND(D18*G18,0)</f>
        <v>0</v>
      </c>
    </row>
    <row r="19" ht="12.75" customHeight="1">
      <c r="C19" s="2"/>
    </row>
    <row r="20" spans="1:9" ht="89.25" customHeight="1">
      <c r="A20" s="8">
        <v>10</v>
      </c>
      <c r="B20" s="1" t="s">
        <v>108</v>
      </c>
      <c r="C20" s="2" t="s">
        <v>265</v>
      </c>
      <c r="D20" s="6">
        <v>3</v>
      </c>
      <c r="E20" s="1" t="s">
        <v>14</v>
      </c>
      <c r="H20" s="16">
        <f>ROUND(D20*F20,0)</f>
        <v>0</v>
      </c>
      <c r="I20" s="16">
        <f>ROUND(D20*G20,0)</f>
        <v>0</v>
      </c>
    </row>
    <row r="21" ht="13.5" customHeight="1">
      <c r="C21" s="2"/>
    </row>
    <row r="22" spans="1:9" ht="73.5" customHeight="1">
      <c r="A22" s="8">
        <v>11</v>
      </c>
      <c r="B22" s="1" t="s">
        <v>109</v>
      </c>
      <c r="C22" s="2" t="s">
        <v>266</v>
      </c>
      <c r="D22" s="6">
        <v>1</v>
      </c>
      <c r="E22" s="1" t="s">
        <v>14</v>
      </c>
      <c r="H22" s="16">
        <f>ROUND(D22*F22,0)</f>
        <v>0</v>
      </c>
      <c r="I22" s="16">
        <f>ROUND(D22*G22,0)</f>
        <v>0</v>
      </c>
    </row>
    <row r="23" ht="13.5" customHeight="1">
      <c r="C23" s="2"/>
    </row>
    <row r="24" spans="1:9" ht="68.25" customHeight="1">
      <c r="A24" s="8">
        <v>12</v>
      </c>
      <c r="B24" s="1" t="s">
        <v>110</v>
      </c>
      <c r="C24" s="2" t="s">
        <v>267</v>
      </c>
      <c r="D24" s="6">
        <v>1</v>
      </c>
      <c r="E24" s="1" t="s">
        <v>14</v>
      </c>
      <c r="H24" s="16">
        <f>ROUND(D24*F24,0)</f>
        <v>0</v>
      </c>
      <c r="I24" s="16">
        <f>ROUND(D24*G24,0)</f>
        <v>0</v>
      </c>
    </row>
    <row r="25" ht="13.5" customHeight="1">
      <c r="C25" s="2"/>
    </row>
    <row r="26" spans="1:9" ht="70.5" customHeight="1">
      <c r="A26" s="8">
        <v>13</v>
      </c>
      <c r="B26" s="1" t="s">
        <v>111</v>
      </c>
      <c r="C26" s="2" t="s">
        <v>268</v>
      </c>
      <c r="D26" s="6">
        <v>1</v>
      </c>
      <c r="E26" s="1" t="s">
        <v>14</v>
      </c>
      <c r="H26" s="16">
        <f>ROUND(D26*F26,0)</f>
        <v>0</v>
      </c>
      <c r="I26" s="16">
        <f>ROUND(D26*G26,0)</f>
        <v>0</v>
      </c>
    </row>
    <row r="27" ht="13.5" customHeight="1">
      <c r="C27" s="2"/>
    </row>
    <row r="28" spans="1:9" ht="54" customHeight="1">
      <c r="A28" s="8">
        <v>14</v>
      </c>
      <c r="B28" s="1" t="s">
        <v>112</v>
      </c>
      <c r="C28" s="2" t="s">
        <v>269</v>
      </c>
      <c r="D28" s="6">
        <v>1</v>
      </c>
      <c r="E28" s="1" t="s">
        <v>14</v>
      </c>
      <c r="H28" s="16">
        <f>ROUND(D28*F28,0)</f>
        <v>0</v>
      </c>
      <c r="I28" s="16">
        <f>ROUND(D28*G28,0)</f>
        <v>0</v>
      </c>
    </row>
    <row r="29" ht="14.25" customHeight="1">
      <c r="C29" s="2"/>
    </row>
    <row r="30" spans="1:9" ht="59.25" customHeight="1">
      <c r="A30" s="8">
        <v>15</v>
      </c>
      <c r="B30" s="1" t="s">
        <v>142</v>
      </c>
      <c r="C30" s="2" t="s">
        <v>270</v>
      </c>
      <c r="D30" s="6">
        <v>1</v>
      </c>
      <c r="E30" s="1" t="s">
        <v>14</v>
      </c>
      <c r="H30" s="16">
        <f>ROUND(D30*F30,0)</f>
        <v>0</v>
      </c>
      <c r="I30" s="16">
        <f>ROUND(D30*G30,0)</f>
        <v>0</v>
      </c>
    </row>
    <row r="31" ht="13.5" customHeight="1">
      <c r="C31" s="2"/>
    </row>
    <row r="32" spans="1:9" ht="83.25" customHeight="1">
      <c r="A32" s="8">
        <v>16</v>
      </c>
      <c r="B32" s="1" t="s">
        <v>143</v>
      </c>
      <c r="C32" s="2" t="s">
        <v>271</v>
      </c>
      <c r="D32" s="6">
        <v>2</v>
      </c>
      <c r="E32" s="1" t="s">
        <v>14</v>
      </c>
      <c r="H32" s="16">
        <f>ROUND(D32*F32,0)</f>
        <v>0</v>
      </c>
      <c r="I32" s="16">
        <f>ROUND(D32*G32,0)</f>
        <v>0</v>
      </c>
    </row>
    <row r="33" ht="15" customHeight="1">
      <c r="C33" s="2"/>
    </row>
    <row r="34" spans="1:9" ht="64.5" customHeight="1">
      <c r="A34" s="8">
        <v>17</v>
      </c>
      <c r="B34" s="1" t="s">
        <v>144</v>
      </c>
      <c r="C34" s="2" t="s">
        <v>272</v>
      </c>
      <c r="D34" s="6">
        <v>1</v>
      </c>
      <c r="E34" s="1" t="s">
        <v>14</v>
      </c>
      <c r="H34" s="16">
        <f>ROUND(D34*F34,0)</f>
        <v>0</v>
      </c>
      <c r="I34" s="16">
        <f>ROUND(D34*G34,0)</f>
        <v>0</v>
      </c>
    </row>
    <row r="35" ht="15.75" customHeight="1">
      <c r="C35" s="2"/>
    </row>
    <row r="36" spans="1:9" ht="108" customHeight="1">
      <c r="A36" s="8">
        <v>18</v>
      </c>
      <c r="B36" s="1" t="s">
        <v>176</v>
      </c>
      <c r="C36" s="2" t="s">
        <v>175</v>
      </c>
      <c r="D36" s="6">
        <v>6</v>
      </c>
      <c r="E36" s="1" t="s">
        <v>14</v>
      </c>
      <c r="H36" s="16">
        <f>ROUND(D36*F36,0)</f>
        <v>0</v>
      </c>
      <c r="I36" s="16">
        <f>ROUND(D36*G36,0)</f>
        <v>0</v>
      </c>
    </row>
    <row r="37" ht="12.75">
      <c r="C37" s="2"/>
    </row>
    <row r="38" spans="1:9" ht="12.75">
      <c r="A38" s="8">
        <v>19</v>
      </c>
      <c r="B38" s="1" t="s">
        <v>194</v>
      </c>
      <c r="C38" s="2" t="s">
        <v>219</v>
      </c>
      <c r="D38" s="6">
        <v>80</v>
      </c>
      <c r="E38" s="1" t="s">
        <v>214</v>
      </c>
      <c r="H38" s="16">
        <f>ROUND(D38*F38,0)</f>
        <v>0</v>
      </c>
      <c r="I38" s="16">
        <f>ROUND(D38*G38,0)</f>
        <v>0</v>
      </c>
    </row>
    <row r="39" ht="12.75">
      <c r="C39" s="2"/>
    </row>
    <row r="40" spans="1:9" ht="12.75">
      <c r="A40" s="8">
        <v>20</v>
      </c>
      <c r="B40" s="1" t="s">
        <v>194</v>
      </c>
      <c r="C40" s="2" t="s">
        <v>220</v>
      </c>
      <c r="D40" s="6">
        <v>19</v>
      </c>
      <c r="E40" s="1" t="s">
        <v>14</v>
      </c>
      <c r="H40" s="16">
        <f>ROUND(D40*F40,0)</f>
        <v>0</v>
      </c>
      <c r="I40" s="16">
        <f>ROUND(D40*G40,0)</f>
        <v>0</v>
      </c>
    </row>
    <row r="41" ht="12.75">
      <c r="C41" s="2"/>
    </row>
    <row r="42" spans="1:9" ht="12.75">
      <c r="A42" s="21">
        <v>21</v>
      </c>
      <c r="B42" s="22" t="s">
        <v>194</v>
      </c>
      <c r="C42" s="23" t="s">
        <v>236</v>
      </c>
      <c r="D42" s="6">
        <v>22.5</v>
      </c>
      <c r="E42" s="1" t="s">
        <v>31</v>
      </c>
      <c r="F42" s="25"/>
      <c r="G42" s="25"/>
      <c r="H42" s="25">
        <f>ROUND(D42*F42,0)</f>
        <v>0</v>
      </c>
      <c r="I42" s="25">
        <f>ROUND(D42*G42,0)</f>
        <v>0</v>
      </c>
    </row>
    <row r="43" ht="12.75">
      <c r="C43" s="2"/>
    </row>
    <row r="44" spans="1:9" ht="38.25">
      <c r="A44" s="21">
        <v>22</v>
      </c>
      <c r="B44" s="22" t="s">
        <v>194</v>
      </c>
      <c r="C44" s="23" t="s">
        <v>234</v>
      </c>
      <c r="D44" s="24">
        <v>25.8</v>
      </c>
      <c r="E44" s="22" t="s">
        <v>31</v>
      </c>
      <c r="F44" s="25"/>
      <c r="G44" s="25"/>
      <c r="H44" s="25">
        <f>ROUND(D44*F44,0)</f>
        <v>0</v>
      </c>
      <c r="I44" s="25">
        <f>ROUND(D44*G44,0)</f>
        <v>0</v>
      </c>
    </row>
    <row r="45" ht="12.75">
      <c r="C45" s="2"/>
    </row>
    <row r="46" spans="1:10" ht="51">
      <c r="A46" s="21">
        <v>23</v>
      </c>
      <c r="B46" s="22" t="s">
        <v>194</v>
      </c>
      <c r="C46" s="23" t="s">
        <v>235</v>
      </c>
      <c r="D46" s="24">
        <v>1</v>
      </c>
      <c r="E46" s="22" t="s">
        <v>12</v>
      </c>
      <c r="F46" s="25"/>
      <c r="G46" s="25"/>
      <c r="H46" s="25">
        <f>ROUND(D46*F46,0)</f>
        <v>0</v>
      </c>
      <c r="I46" s="25">
        <f>ROUND(D46*G46,0)</f>
        <v>0</v>
      </c>
      <c r="J46" s="22"/>
    </row>
    <row r="47" spans="1:9" s="9" customFormat="1" ht="12.75">
      <c r="A47" s="7"/>
      <c r="B47" s="3"/>
      <c r="C47" s="3" t="s">
        <v>21</v>
      </c>
      <c r="D47" s="5"/>
      <c r="E47" s="3"/>
      <c r="F47" s="15"/>
      <c r="G47" s="15"/>
      <c r="H47" s="15">
        <f>ROUND(SUM(H2:H46),0)</f>
        <v>0</v>
      </c>
      <c r="I47" s="15">
        <f>ROUND(SUM(I2:I46),0)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CE,Félkövér"&amp;10Asztalos szerkezetek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2" sqref="H2:I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16" customWidth="1"/>
    <col min="8" max="9" width="10.28125" style="1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5" t="s">
        <v>8</v>
      </c>
      <c r="G1" s="15" t="s">
        <v>9</v>
      </c>
      <c r="H1" s="15" t="s">
        <v>10</v>
      </c>
      <c r="I1" s="15" t="s">
        <v>11</v>
      </c>
    </row>
    <row r="2" spans="1:9" ht="51">
      <c r="A2" s="8">
        <v>1</v>
      </c>
      <c r="B2" s="1" t="s">
        <v>126</v>
      </c>
      <c r="C2" s="2" t="s">
        <v>127</v>
      </c>
      <c r="D2" s="6">
        <v>1</v>
      </c>
      <c r="E2" s="1" t="s">
        <v>14</v>
      </c>
      <c r="H2" s="16">
        <f>ROUND(D2*F2,0)</f>
        <v>0</v>
      </c>
      <c r="I2" s="16">
        <f>ROUND(D2*G2,0)</f>
        <v>0</v>
      </c>
    </row>
    <row r="4" spans="1:9" ht="51">
      <c r="A4" s="8">
        <v>2</v>
      </c>
      <c r="B4" s="1" t="s">
        <v>128</v>
      </c>
      <c r="C4" s="2" t="s">
        <v>129</v>
      </c>
      <c r="D4" s="6">
        <v>31</v>
      </c>
      <c r="E4" s="1" t="s">
        <v>14</v>
      </c>
      <c r="H4" s="16">
        <f>ROUND(D4*F4,0)</f>
        <v>0</v>
      </c>
      <c r="I4" s="16">
        <f>ROUND(D4*G4,0)</f>
        <v>0</v>
      </c>
    </row>
    <row r="5" ht="12.75">
      <c r="C5" s="2"/>
    </row>
    <row r="6" spans="1:9" ht="25.5">
      <c r="A6" s="8">
        <v>3</v>
      </c>
      <c r="B6" s="1" t="s">
        <v>194</v>
      </c>
      <c r="C6" s="2" t="s">
        <v>221</v>
      </c>
      <c r="D6" s="6">
        <v>144</v>
      </c>
      <c r="E6" s="1" t="s">
        <v>31</v>
      </c>
      <c r="H6" s="16">
        <f>ROUND(D6*F6,0)</f>
        <v>0</v>
      </c>
      <c r="I6" s="16">
        <f>ROUND(D6*G6,0)</f>
        <v>0</v>
      </c>
    </row>
    <row r="8" spans="1:9" s="9" customFormat="1" ht="12.75">
      <c r="A8" s="7"/>
      <c r="B8" s="3"/>
      <c r="C8" s="3" t="s">
        <v>21</v>
      </c>
      <c r="D8" s="5"/>
      <c r="E8" s="3"/>
      <c r="F8" s="15"/>
      <c r="G8" s="15"/>
      <c r="H8" s="15">
        <f>ROUND(SUM(H2:H7),0)</f>
        <v>0</v>
      </c>
      <c r="I8" s="1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CE,Félkövér"&amp;10 Lakatosszerkezetek elhelyezése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9">
      <selection activeCell="H20" sqref="H2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0.00390625" style="16" customWidth="1"/>
    <col min="7" max="7" width="8.28125" style="16" customWidth="1"/>
    <col min="8" max="9" width="10.28125" style="1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5" t="s">
        <v>8</v>
      </c>
      <c r="G1" s="15" t="s">
        <v>9</v>
      </c>
      <c r="H1" s="15" t="s">
        <v>10</v>
      </c>
      <c r="I1" s="15" t="s">
        <v>11</v>
      </c>
    </row>
    <row r="2" spans="1:9" ht="63.75">
      <c r="A2" s="8">
        <v>1</v>
      </c>
      <c r="B2" s="1" t="s">
        <v>113</v>
      </c>
      <c r="C2" s="2" t="s">
        <v>243</v>
      </c>
      <c r="D2" s="6">
        <v>3</v>
      </c>
      <c r="E2" s="1" t="s">
        <v>14</v>
      </c>
      <c r="H2" s="16">
        <f>ROUND(D2*F2,0)</f>
        <v>0</v>
      </c>
      <c r="I2" s="16">
        <f>ROUND(D2*G2,0)</f>
        <v>0</v>
      </c>
    </row>
    <row r="4" spans="1:9" ht="63.75">
      <c r="A4" s="8">
        <v>2</v>
      </c>
      <c r="B4" s="1" t="s">
        <v>114</v>
      </c>
      <c r="C4" s="2" t="s">
        <v>244</v>
      </c>
      <c r="D4" s="6">
        <v>1</v>
      </c>
      <c r="E4" s="1" t="s">
        <v>14</v>
      </c>
      <c r="H4" s="16">
        <f>ROUND(D4*F4,0)</f>
        <v>0</v>
      </c>
      <c r="I4" s="16">
        <f>ROUND(D4*G4,0)</f>
        <v>0</v>
      </c>
    </row>
    <row r="6" spans="1:9" ht="63.75">
      <c r="A6" s="8">
        <v>3</v>
      </c>
      <c r="B6" s="1" t="s">
        <v>115</v>
      </c>
      <c r="C6" s="2" t="s">
        <v>245</v>
      </c>
      <c r="D6" s="6">
        <v>3</v>
      </c>
      <c r="E6" s="1" t="s">
        <v>14</v>
      </c>
      <c r="H6" s="16">
        <f>ROUND(D6*F6,0)</f>
        <v>0</v>
      </c>
      <c r="I6" s="16">
        <f>ROUND(D6*G6,0)</f>
        <v>0</v>
      </c>
    </row>
    <row r="8" spans="1:9" ht="63.75">
      <c r="A8" s="8">
        <v>4</v>
      </c>
      <c r="B8" s="1" t="s">
        <v>116</v>
      </c>
      <c r="C8" s="2" t="s">
        <v>246</v>
      </c>
      <c r="D8" s="6">
        <v>8</v>
      </c>
      <c r="E8" s="1" t="s">
        <v>14</v>
      </c>
      <c r="H8" s="16">
        <f>ROUND(D8*F8,0)</f>
        <v>0</v>
      </c>
      <c r="I8" s="16">
        <f>ROUND(D8*G8,0)</f>
        <v>0</v>
      </c>
    </row>
    <row r="10" spans="1:9" ht="63.75">
      <c r="A10" s="8">
        <v>5</v>
      </c>
      <c r="B10" s="1" t="s">
        <v>117</v>
      </c>
      <c r="C10" s="2" t="s">
        <v>247</v>
      </c>
      <c r="D10" s="6">
        <v>16</v>
      </c>
      <c r="E10" s="1" t="s">
        <v>14</v>
      </c>
      <c r="H10" s="16">
        <f>ROUND(D10*F10,0)</f>
        <v>0</v>
      </c>
      <c r="I10" s="16">
        <f>ROUND(D10*G10,0)</f>
        <v>0</v>
      </c>
    </row>
    <row r="12" spans="1:9" ht="63.75">
      <c r="A12" s="8">
        <v>6</v>
      </c>
      <c r="B12" s="1" t="s">
        <v>118</v>
      </c>
      <c r="C12" s="2" t="s">
        <v>248</v>
      </c>
      <c r="D12" s="6">
        <v>1</v>
      </c>
      <c r="E12" s="1" t="s">
        <v>14</v>
      </c>
      <c r="H12" s="16">
        <f>ROUND(D12*F12,0)</f>
        <v>0</v>
      </c>
      <c r="I12" s="16">
        <f>ROUND(D12*G12,0)</f>
        <v>0</v>
      </c>
    </row>
    <row r="14" spans="1:9" ht="63.75">
      <c r="A14" s="8">
        <v>7</v>
      </c>
      <c r="B14" s="1" t="s">
        <v>119</v>
      </c>
      <c r="C14" s="2" t="s">
        <v>249</v>
      </c>
      <c r="D14" s="6">
        <v>1</v>
      </c>
      <c r="E14" s="1" t="s">
        <v>14</v>
      </c>
      <c r="H14" s="16">
        <f>ROUND(D14*F14,0)</f>
        <v>0</v>
      </c>
      <c r="I14" s="16">
        <f>ROUND(D14*G14,0)</f>
        <v>0</v>
      </c>
    </row>
    <row r="16" spans="1:9" ht="63.75">
      <c r="A16" s="8">
        <v>8</v>
      </c>
      <c r="B16" s="1" t="s">
        <v>120</v>
      </c>
      <c r="C16" s="2" t="s">
        <v>250</v>
      </c>
      <c r="D16" s="6">
        <v>1</v>
      </c>
      <c r="E16" s="1" t="s">
        <v>14</v>
      </c>
      <c r="H16" s="16">
        <f>ROUND(D16*F16,0)</f>
        <v>0</v>
      </c>
      <c r="I16" s="16">
        <f>ROUND(D16*G16,0)</f>
        <v>0</v>
      </c>
    </row>
    <row r="17" ht="12.75">
      <c r="C17" s="2"/>
    </row>
    <row r="18" spans="1:9" ht="63.75">
      <c r="A18" s="8">
        <v>9</v>
      </c>
      <c r="B18" s="1" t="s">
        <v>121</v>
      </c>
      <c r="C18" s="2" t="s">
        <v>251</v>
      </c>
      <c r="D18" s="6">
        <v>7</v>
      </c>
      <c r="E18" s="1" t="s">
        <v>14</v>
      </c>
      <c r="H18" s="16">
        <f>ROUND(D18*F18,0)</f>
        <v>0</v>
      </c>
      <c r="I18" s="16">
        <f>ROUND(D18*G18,0)</f>
        <v>0</v>
      </c>
    </row>
    <row r="19" ht="12.75">
      <c r="C19" s="2"/>
    </row>
    <row r="20" spans="1:9" ht="63.75">
      <c r="A20" s="8">
        <v>10</v>
      </c>
      <c r="B20" s="1" t="s">
        <v>122</v>
      </c>
      <c r="C20" s="2" t="s">
        <v>252</v>
      </c>
      <c r="D20" s="6">
        <v>1</v>
      </c>
      <c r="E20" s="1" t="s">
        <v>14</v>
      </c>
      <c r="H20" s="16">
        <f>ROUND(D20*F20,0)</f>
        <v>0</v>
      </c>
      <c r="I20" s="16">
        <f>ROUND(D20*G20,0)</f>
        <v>0</v>
      </c>
    </row>
    <row r="21" ht="12.75">
      <c r="C21" s="2"/>
    </row>
    <row r="22" spans="1:9" ht="63.75">
      <c r="A22" s="8">
        <v>11</v>
      </c>
      <c r="B22" s="1" t="s">
        <v>123</v>
      </c>
      <c r="C22" s="2" t="s">
        <v>253</v>
      </c>
      <c r="D22" s="6">
        <v>1</v>
      </c>
      <c r="E22" s="1" t="s">
        <v>14</v>
      </c>
      <c r="H22" s="16">
        <f>ROUND(D22*F22,0)</f>
        <v>0</v>
      </c>
      <c r="I22" s="16">
        <f>ROUND(D22*G22,0)</f>
        <v>0</v>
      </c>
    </row>
    <row r="23" ht="12.75">
      <c r="C23" s="2"/>
    </row>
    <row r="24" spans="1:9" ht="63.75">
      <c r="A24" s="8">
        <v>12</v>
      </c>
      <c r="B24" s="1" t="s">
        <v>124</v>
      </c>
      <c r="C24" s="2" t="s">
        <v>254</v>
      </c>
      <c r="D24" s="6">
        <v>1</v>
      </c>
      <c r="E24" s="1" t="s">
        <v>14</v>
      </c>
      <c r="H24" s="16">
        <f>ROUND(D24*F24,0)</f>
        <v>0</v>
      </c>
      <c r="I24" s="16">
        <f>ROUND(D24*G24,0)</f>
        <v>0</v>
      </c>
    </row>
    <row r="25" ht="12.75">
      <c r="C25" s="2"/>
    </row>
    <row r="26" spans="1:9" ht="63.75">
      <c r="A26" s="8">
        <v>13</v>
      </c>
      <c r="B26" s="1" t="s">
        <v>125</v>
      </c>
      <c r="C26" s="2" t="s">
        <v>255</v>
      </c>
      <c r="D26" s="6">
        <v>1</v>
      </c>
      <c r="E26" s="1" t="s">
        <v>14</v>
      </c>
      <c r="H26" s="16">
        <f>ROUND(D26*F26,0)</f>
        <v>0</v>
      </c>
      <c r="I26" s="16">
        <f>ROUND(D26*G26,0)</f>
        <v>0</v>
      </c>
    </row>
    <row r="28" spans="1:9" ht="12.75">
      <c r="A28" s="8">
        <v>14</v>
      </c>
      <c r="B28" s="1" t="s">
        <v>194</v>
      </c>
      <c r="C28" s="1" t="s">
        <v>222</v>
      </c>
      <c r="D28" s="6">
        <v>4</v>
      </c>
      <c r="E28" s="1" t="s">
        <v>14</v>
      </c>
      <c r="H28" s="16">
        <f>ROUND(D28*F28,0)</f>
        <v>0</v>
      </c>
      <c r="I28" s="16">
        <f>ROUND(D28*G28,0)</f>
        <v>0</v>
      </c>
    </row>
    <row r="30" spans="1:9" ht="38.25">
      <c r="A30" s="8">
        <v>15</v>
      </c>
      <c r="B30" s="1" t="s">
        <v>194</v>
      </c>
      <c r="C30" s="1" t="s">
        <v>223</v>
      </c>
      <c r="D30" s="6">
        <v>4</v>
      </c>
      <c r="E30" s="1" t="s">
        <v>14</v>
      </c>
      <c r="H30" s="16">
        <f>ROUND(D30*F30,0)</f>
        <v>0</v>
      </c>
      <c r="I30" s="16">
        <f>ROUND(D30*G30,0)</f>
        <v>0</v>
      </c>
    </row>
    <row r="32" spans="1:9" ht="25.5">
      <c r="A32" s="8">
        <v>16</v>
      </c>
      <c r="B32" s="1" t="s">
        <v>194</v>
      </c>
      <c r="C32" s="1" t="s">
        <v>224</v>
      </c>
      <c r="D32" s="6">
        <v>1</v>
      </c>
      <c r="E32" s="1" t="s">
        <v>12</v>
      </c>
      <c r="H32" s="16">
        <f>ROUND(D32*F32,0)</f>
        <v>0</v>
      </c>
      <c r="I32" s="16">
        <f>ROUND(D32*G32,0)</f>
        <v>0</v>
      </c>
    </row>
    <row r="34" spans="1:9" ht="63.75">
      <c r="A34" s="8">
        <v>17</v>
      </c>
      <c r="B34" s="1" t="s">
        <v>194</v>
      </c>
      <c r="C34" s="1" t="s">
        <v>196</v>
      </c>
      <c r="D34" s="6">
        <v>1</v>
      </c>
      <c r="E34" s="1" t="s">
        <v>14</v>
      </c>
      <c r="H34" s="16">
        <f>ROUND(D34*F34,0)</f>
        <v>0</v>
      </c>
      <c r="I34" s="16">
        <f>ROUND(D34*G34,0)</f>
        <v>0</v>
      </c>
    </row>
    <row r="35" spans="1:9" s="9" customFormat="1" ht="12.75">
      <c r="A35" s="7"/>
      <c r="B35" s="3"/>
      <c r="C35" s="3" t="s">
        <v>21</v>
      </c>
      <c r="D35" s="5"/>
      <c r="E35" s="3"/>
      <c r="F35" s="15"/>
      <c r="G35" s="15"/>
      <c r="H35" s="15">
        <f>ROUND(SUM(H2:H34),0)</f>
        <v>0</v>
      </c>
      <c r="I35" s="15">
        <f>ROUND(SUM(I2:I34),0)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6" r:id="rId1"/>
  <headerFooter>
    <oddHeader>&amp;L&amp;"Times New Roman CE,Félkövér"&amp;10Homlokzati nyílászárók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12" sqref="H12:I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16" customWidth="1"/>
    <col min="8" max="9" width="10.28125" style="1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5" t="s">
        <v>8</v>
      </c>
      <c r="G1" s="15" t="s">
        <v>9</v>
      </c>
      <c r="H1" s="15" t="s">
        <v>10</v>
      </c>
      <c r="I1" s="15" t="s">
        <v>11</v>
      </c>
    </row>
    <row r="2" spans="1:9" ht="69" customHeight="1">
      <c r="A2" s="8">
        <v>1</v>
      </c>
      <c r="B2" s="1" t="s">
        <v>46</v>
      </c>
      <c r="C2" s="2" t="s">
        <v>163</v>
      </c>
      <c r="D2" s="6">
        <v>1800</v>
      </c>
      <c r="E2" s="1" t="s">
        <v>22</v>
      </c>
      <c r="H2" s="16">
        <f>ROUND(D2*F2,0)</f>
        <v>0</v>
      </c>
      <c r="I2" s="16">
        <f>ROUND(D2*G2,0)</f>
        <v>0</v>
      </c>
    </row>
    <row r="4" spans="1:9" ht="42" customHeight="1">
      <c r="A4" s="8">
        <v>2</v>
      </c>
      <c r="B4" s="1" t="s">
        <v>47</v>
      </c>
      <c r="C4" s="2" t="s">
        <v>164</v>
      </c>
      <c r="D4" s="6">
        <v>1800</v>
      </c>
      <c r="E4" s="1" t="s">
        <v>22</v>
      </c>
      <c r="H4" s="16">
        <f>ROUND(D4*F4,0)</f>
        <v>0</v>
      </c>
      <c r="I4" s="16">
        <f>ROUND(D4*G4,0)</f>
        <v>0</v>
      </c>
    </row>
    <row r="5" ht="12.75">
      <c r="C5" s="2"/>
    </row>
    <row r="6" spans="2:9" ht="12.75">
      <c r="B6" s="1" t="s">
        <v>194</v>
      </c>
      <c r="C6" s="2" t="s">
        <v>225</v>
      </c>
      <c r="D6" s="6">
        <v>900</v>
      </c>
      <c r="E6" s="1" t="s">
        <v>22</v>
      </c>
      <c r="H6" s="16">
        <f>ROUND(D6*F6,0)</f>
        <v>0</v>
      </c>
      <c r="I6" s="16">
        <f>ROUND(D6*G6,0)</f>
        <v>0</v>
      </c>
    </row>
    <row r="7" ht="12.75">
      <c r="C7" s="2"/>
    </row>
    <row r="8" spans="2:9" ht="12.75">
      <c r="B8" s="1" t="s">
        <v>194</v>
      </c>
      <c r="C8" s="2" t="s">
        <v>226</v>
      </c>
      <c r="D8" s="6">
        <v>102</v>
      </c>
      <c r="E8" s="1" t="s">
        <v>22</v>
      </c>
      <c r="H8" s="16">
        <f>ROUND(D8*F8,0)</f>
        <v>0</v>
      </c>
      <c r="I8" s="16">
        <f>ROUND(D8*G8,0)</f>
        <v>0</v>
      </c>
    </row>
    <row r="9" ht="12.75">
      <c r="C9" s="2"/>
    </row>
    <row r="10" spans="2:9" ht="12.75">
      <c r="B10" s="1" t="s">
        <v>194</v>
      </c>
      <c r="C10" s="2" t="s">
        <v>227</v>
      </c>
      <c r="D10" s="6">
        <v>90</v>
      </c>
      <c r="E10" s="1" t="s">
        <v>22</v>
      </c>
      <c r="H10" s="16">
        <f>ROUND(D10*F10,0)</f>
        <v>0</v>
      </c>
      <c r="I10" s="16">
        <f>ROUND(D10*G10,0)</f>
        <v>0</v>
      </c>
    </row>
    <row r="11" ht="12.75">
      <c r="C11" s="2"/>
    </row>
    <row r="12" spans="1:9" ht="25.5">
      <c r="A12" s="21"/>
      <c r="B12" s="22" t="s">
        <v>194</v>
      </c>
      <c r="C12" s="23" t="s">
        <v>228</v>
      </c>
      <c r="D12" s="24">
        <v>1050</v>
      </c>
      <c r="E12" s="22" t="s">
        <v>22</v>
      </c>
      <c r="F12" s="25"/>
      <c r="G12" s="25"/>
      <c r="H12" s="16">
        <f>ROUND(D12*F12,0)</f>
        <v>0</v>
      </c>
      <c r="I12" s="16">
        <f>ROUND(D12*G12,0)</f>
        <v>0</v>
      </c>
    </row>
    <row r="14" spans="1:9" s="9" customFormat="1" ht="12.75">
      <c r="A14" s="7"/>
      <c r="B14" s="3"/>
      <c r="C14" s="3" t="s">
        <v>21</v>
      </c>
      <c r="D14" s="5"/>
      <c r="E14" s="3"/>
      <c r="F14" s="15"/>
      <c r="G14" s="15"/>
      <c r="H14" s="15">
        <f>ROUND(SUM(H2:H13),0)</f>
        <v>0</v>
      </c>
      <c r="I14" s="15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Felületképzés (festés, mázolás, tapétázás, korrózióvédelem)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9">
      <selection activeCell="H26" sqref="H26:I2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16" customWidth="1"/>
    <col min="8" max="9" width="10.28125" style="1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5" t="s">
        <v>8</v>
      </c>
      <c r="G1" s="15" t="s">
        <v>9</v>
      </c>
      <c r="H1" s="15" t="s">
        <v>10</v>
      </c>
      <c r="I1" s="15" t="s">
        <v>11</v>
      </c>
    </row>
    <row r="2" spans="1:9" ht="51">
      <c r="A2" s="8">
        <v>1</v>
      </c>
      <c r="B2" s="1" t="s">
        <v>130</v>
      </c>
      <c r="C2" s="2" t="s">
        <v>131</v>
      </c>
      <c r="D2" s="6">
        <v>14</v>
      </c>
      <c r="E2" s="1" t="s">
        <v>22</v>
      </c>
      <c r="H2" s="16">
        <f>ROUND(D2*F2,0)</f>
        <v>0</v>
      </c>
      <c r="I2" s="16">
        <f>ROUND(D2*G2,0)</f>
        <v>0</v>
      </c>
    </row>
    <row r="3" ht="12.75">
      <c r="C3" s="2"/>
    </row>
    <row r="4" ht="25.5">
      <c r="C4" s="2" t="s">
        <v>242</v>
      </c>
    </row>
    <row r="6" spans="1:9" ht="127.5">
      <c r="A6" s="8">
        <v>3</v>
      </c>
      <c r="B6" s="1" t="s">
        <v>132</v>
      </c>
      <c r="C6" s="2" t="s">
        <v>229</v>
      </c>
      <c r="D6" s="6">
        <v>779</v>
      </c>
      <c r="E6" s="1" t="s">
        <v>22</v>
      </c>
      <c r="H6" s="16">
        <f>ROUND(D6*F6,0)</f>
        <v>0</v>
      </c>
      <c r="I6" s="16">
        <f>ROUND(D6*G6,0)</f>
        <v>0</v>
      </c>
    </row>
    <row r="7" ht="12.75">
      <c r="C7" s="2"/>
    </row>
    <row r="8" spans="1:9" ht="89.25">
      <c r="A8" s="8">
        <v>4</v>
      </c>
      <c r="B8" s="1" t="s">
        <v>180</v>
      </c>
      <c r="C8" s="2" t="s">
        <v>181</v>
      </c>
      <c r="D8" s="6">
        <v>99.3</v>
      </c>
      <c r="E8" s="1" t="s">
        <v>22</v>
      </c>
      <c r="H8" s="16">
        <f>ROUND(D8*F8,0)</f>
        <v>0</v>
      </c>
      <c r="I8" s="16">
        <f>ROUND(D8*G8,0)</f>
        <v>0</v>
      </c>
    </row>
    <row r="10" spans="1:9" ht="51">
      <c r="A10" s="8">
        <v>5</v>
      </c>
      <c r="B10" s="1" t="s">
        <v>177</v>
      </c>
      <c r="C10" s="2" t="s">
        <v>133</v>
      </c>
      <c r="D10" s="6">
        <v>430</v>
      </c>
      <c r="E10" s="1" t="s">
        <v>22</v>
      </c>
      <c r="H10" s="16">
        <f>ROUND(D10*F10,0)</f>
        <v>0</v>
      </c>
      <c r="I10" s="16">
        <f>ROUND(D10*G10,0)</f>
        <v>0</v>
      </c>
    </row>
    <row r="11" ht="12.75">
      <c r="C11" s="2"/>
    </row>
    <row r="12" spans="1:9" ht="12.75">
      <c r="A12" s="8">
        <v>6</v>
      </c>
      <c r="B12" s="1" t="s">
        <v>150</v>
      </c>
      <c r="C12" s="2" t="s">
        <v>173</v>
      </c>
      <c r="D12" s="6">
        <v>890</v>
      </c>
      <c r="E12" s="1" t="s">
        <v>22</v>
      </c>
      <c r="H12" s="16">
        <f>ROUND(D12*F12,0)</f>
        <v>0</v>
      </c>
      <c r="I12" s="16">
        <f>ROUND(D12*G12,0)</f>
        <v>0</v>
      </c>
    </row>
    <row r="14" spans="1:9" ht="25.5">
      <c r="A14" s="8">
        <v>7</v>
      </c>
      <c r="B14" s="1" t="s">
        <v>194</v>
      </c>
      <c r="C14" s="2" t="s">
        <v>231</v>
      </c>
      <c r="D14" s="6">
        <v>890</v>
      </c>
      <c r="E14" s="1" t="s">
        <v>22</v>
      </c>
      <c r="H14" s="16">
        <f>ROUND(D14*F14,0)</f>
        <v>0</v>
      </c>
      <c r="I14" s="16">
        <f>ROUND(D14*G14,0)</f>
        <v>0</v>
      </c>
    </row>
    <row r="16" spans="1:9" ht="80.25" customHeight="1">
      <c r="A16" s="8">
        <v>8</v>
      </c>
      <c r="B16" s="1" t="s">
        <v>149</v>
      </c>
      <c r="C16" s="1" t="s">
        <v>184</v>
      </c>
      <c r="D16" s="6">
        <v>890</v>
      </c>
      <c r="E16" s="1" t="s">
        <v>22</v>
      </c>
      <c r="H16" s="16">
        <f>ROUND(D16*F16,0)</f>
        <v>0</v>
      </c>
      <c r="I16" s="16">
        <f>ROUND(D16*G16,0)</f>
        <v>0</v>
      </c>
    </row>
    <row r="17" ht="13.5" customHeight="1"/>
    <row r="18" spans="1:9" ht="37.5" customHeight="1">
      <c r="A18" s="8">
        <v>9</v>
      </c>
      <c r="B18" s="1" t="s">
        <v>182</v>
      </c>
      <c r="C18" s="1" t="s">
        <v>183</v>
      </c>
      <c r="D18" s="6">
        <v>1</v>
      </c>
      <c r="E18" s="1" t="s">
        <v>12</v>
      </c>
      <c r="H18" s="16">
        <f>ROUND(D18*F18,0)</f>
        <v>0</v>
      </c>
      <c r="I18" s="16">
        <f>ROUND(D18*G18,0)</f>
        <v>0</v>
      </c>
    </row>
    <row r="20" spans="1:9" ht="37.5" customHeight="1">
      <c r="A20" s="8">
        <v>10</v>
      </c>
      <c r="B20" s="1" t="s">
        <v>194</v>
      </c>
      <c r="C20" s="1" t="s">
        <v>233</v>
      </c>
      <c r="D20" s="6">
        <v>1</v>
      </c>
      <c r="E20" s="1" t="s">
        <v>12</v>
      </c>
      <c r="H20" s="16">
        <f>ROUND(D20*F20,0)</f>
        <v>0</v>
      </c>
      <c r="I20" s="16">
        <f>ROUND(D20*G20,0)</f>
        <v>0</v>
      </c>
    </row>
    <row r="22" spans="1:9" ht="63.75">
      <c r="A22" s="8">
        <v>11</v>
      </c>
      <c r="B22" s="1" t="s">
        <v>194</v>
      </c>
      <c r="C22" s="1" t="s">
        <v>197</v>
      </c>
      <c r="D22" s="6">
        <v>1</v>
      </c>
      <c r="E22" s="1" t="s">
        <v>12</v>
      </c>
      <c r="H22" s="16">
        <f>ROUND(D22*F22,0)</f>
        <v>0</v>
      </c>
      <c r="I22" s="16">
        <f>ROUND(D22*G22,0)</f>
        <v>0</v>
      </c>
    </row>
    <row r="24" spans="1:9" ht="38.25">
      <c r="A24" s="8">
        <v>12</v>
      </c>
      <c r="B24" s="1" t="s">
        <v>285</v>
      </c>
      <c r="C24" s="1" t="s">
        <v>286</v>
      </c>
      <c r="D24" s="6">
        <v>2</v>
      </c>
      <c r="E24" s="1" t="s">
        <v>14</v>
      </c>
      <c r="H24" s="16">
        <f>ROUND(D24*F24,0)</f>
        <v>0</v>
      </c>
      <c r="I24" s="16">
        <f>ROUND(D24*G24,0)</f>
        <v>0</v>
      </c>
    </row>
    <row r="26" spans="1:9" ht="38.25">
      <c r="A26" s="8">
        <v>13</v>
      </c>
      <c r="B26" s="1" t="s">
        <v>287</v>
      </c>
      <c r="C26" s="1" t="s">
        <v>288</v>
      </c>
      <c r="D26" s="6">
        <v>1</v>
      </c>
      <c r="E26" s="1" t="s">
        <v>12</v>
      </c>
      <c r="H26" s="16">
        <f>ROUND(D26*F26,0)</f>
        <v>0</v>
      </c>
      <c r="I26" s="16">
        <f>ROUND(D26*G26,0)</f>
        <v>0</v>
      </c>
    </row>
    <row r="27" spans="1:9" s="9" customFormat="1" ht="12.75">
      <c r="A27" s="7"/>
      <c r="B27" s="3"/>
      <c r="C27" s="3" t="s">
        <v>21</v>
      </c>
      <c r="D27" s="5"/>
      <c r="E27" s="3"/>
      <c r="F27" s="15"/>
      <c r="G27" s="15"/>
      <c r="H27" s="15">
        <f>ROUND(SUM(H2:H26),0)</f>
        <v>0</v>
      </c>
      <c r="I27" s="15">
        <f>ROUND(SUM(I2:I26),0)</f>
        <v>0</v>
      </c>
    </row>
    <row r="30" spans="1:9" ht="12.75">
      <c r="A30" s="1"/>
      <c r="D30" s="1"/>
      <c r="F30" s="1"/>
      <c r="G30" s="1"/>
      <c r="H30" s="1"/>
      <c r="I30" s="1"/>
    </row>
    <row r="32" spans="1:9" ht="12.75">
      <c r="A32" s="1"/>
      <c r="D32" s="1"/>
      <c r="F32" s="1"/>
      <c r="G32" s="1"/>
      <c r="H32" s="1"/>
      <c r="I32" s="1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7" r:id="rId1"/>
  <headerFooter>
    <oddHeader>&amp;L&amp;"Times New Roman CE,bold"&amp;10 Szigetelés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H14" sqref="H14:I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16" customWidth="1"/>
    <col min="8" max="9" width="10.28125" style="1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5" t="s">
        <v>8</v>
      </c>
      <c r="G1" s="15" t="s">
        <v>9</v>
      </c>
      <c r="H1" s="15" t="s">
        <v>10</v>
      </c>
      <c r="I1" s="15" t="s">
        <v>11</v>
      </c>
    </row>
    <row r="2" spans="1:9" ht="56.25" customHeight="1">
      <c r="A2" s="8">
        <v>1</v>
      </c>
      <c r="C2" s="19" t="s">
        <v>135</v>
      </c>
      <c r="D2" s="6">
        <v>4</v>
      </c>
      <c r="E2" s="1" t="s">
        <v>14</v>
      </c>
      <c r="H2" s="16">
        <f>ROUND(D2*F2,0)</f>
        <v>0</v>
      </c>
      <c r="I2" s="16">
        <f>ROUND(D2*G2,0)</f>
        <v>0</v>
      </c>
    </row>
    <row r="4" spans="1:9" ht="30">
      <c r="A4" s="8">
        <v>2</v>
      </c>
      <c r="C4" s="19" t="s">
        <v>136</v>
      </c>
      <c r="D4" s="6">
        <v>4</v>
      </c>
      <c r="E4" s="1" t="s">
        <v>14</v>
      </c>
      <c r="H4" s="16">
        <f>ROUND(D4*F4,0)</f>
        <v>0</v>
      </c>
      <c r="I4" s="16">
        <f>ROUND(D4*G4,0)</f>
        <v>0</v>
      </c>
    </row>
    <row r="6" spans="1:9" ht="30">
      <c r="A6" s="8">
        <v>3</v>
      </c>
      <c r="C6" s="19" t="s">
        <v>137</v>
      </c>
      <c r="D6" s="6">
        <v>2</v>
      </c>
      <c r="E6" s="1" t="s">
        <v>14</v>
      </c>
      <c r="H6" s="16">
        <f>ROUND(D6*F6,0)</f>
        <v>0</v>
      </c>
      <c r="I6" s="16">
        <f>ROUND(D6*G6,0)</f>
        <v>0</v>
      </c>
    </row>
    <row r="8" spans="1:9" ht="30">
      <c r="A8" s="8">
        <v>4</v>
      </c>
      <c r="C8" s="19" t="s">
        <v>138</v>
      </c>
      <c r="D8" s="6">
        <v>2</v>
      </c>
      <c r="E8" s="1" t="s">
        <v>14</v>
      </c>
      <c r="H8" s="16">
        <f>ROUND(D8*F8,0)</f>
        <v>0</v>
      </c>
      <c r="I8" s="16">
        <f>ROUND(D8*G8,0)</f>
        <v>0</v>
      </c>
    </row>
    <row r="10" spans="1:9" ht="30">
      <c r="A10" s="8">
        <v>5</v>
      </c>
      <c r="C10" s="19" t="s">
        <v>139</v>
      </c>
      <c r="D10" s="6">
        <v>2</v>
      </c>
      <c r="E10" s="1" t="s">
        <v>14</v>
      </c>
      <c r="H10" s="16">
        <f>ROUND(D10*F10,0)</f>
        <v>0</v>
      </c>
      <c r="I10" s="16">
        <f>ROUND(D10*G10,0)</f>
        <v>0</v>
      </c>
    </row>
    <row r="12" spans="1:9" ht="30">
      <c r="A12" s="8">
        <v>6</v>
      </c>
      <c r="C12" s="19" t="s">
        <v>141</v>
      </c>
      <c r="D12" s="6">
        <v>1</v>
      </c>
      <c r="E12" s="1" t="s">
        <v>14</v>
      </c>
      <c r="H12" s="16">
        <f>ROUND(D12*F12,0)</f>
        <v>0</v>
      </c>
      <c r="I12" s="16">
        <f>ROUND(D12*G12,0)</f>
        <v>0</v>
      </c>
    </row>
    <row r="13" ht="15">
      <c r="C13" s="19"/>
    </row>
    <row r="14" spans="3:9" ht="45">
      <c r="C14" s="19" t="s">
        <v>140</v>
      </c>
      <c r="D14" s="6">
        <v>2</v>
      </c>
      <c r="E14" s="1" t="s">
        <v>14</v>
      </c>
      <c r="H14" s="16">
        <f>ROUND(D14*F14,0)</f>
        <v>0</v>
      </c>
      <c r="I14" s="16">
        <f>ROUND(D14*G14,0)</f>
        <v>0</v>
      </c>
    </row>
    <row r="16" spans="1:9" s="9" customFormat="1" ht="12.75">
      <c r="A16" s="7"/>
      <c r="B16" s="3"/>
      <c r="C16" s="3" t="s">
        <v>21</v>
      </c>
      <c r="D16" s="5"/>
      <c r="E16" s="3"/>
      <c r="F16" s="15"/>
      <c r="G16" s="15"/>
      <c r="H16" s="15">
        <f>ROUND(SUM(H2:H15),0)</f>
        <v>0</v>
      </c>
      <c r="I16" s="1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CE,Félkövér"&amp;10Tűzvédelem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H8" sqref="H8:I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16" customWidth="1"/>
    <col min="8" max="9" width="10.28125" style="1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5" t="s">
        <v>8</v>
      </c>
      <c r="G1" s="15" t="s">
        <v>9</v>
      </c>
      <c r="H1" s="15" t="s">
        <v>10</v>
      </c>
      <c r="I1" s="15" t="s">
        <v>11</v>
      </c>
    </row>
    <row r="2" spans="1:9" ht="25.5">
      <c r="A2" s="8">
        <v>1</v>
      </c>
      <c r="B2" s="1" t="s">
        <v>185</v>
      </c>
      <c r="C2" s="2" t="s">
        <v>186</v>
      </c>
      <c r="D2" s="6">
        <v>6</v>
      </c>
      <c r="E2" s="1" t="s">
        <v>14</v>
      </c>
      <c r="H2" s="16">
        <f>ROUND(D2*F2,0)</f>
        <v>0</v>
      </c>
      <c r="I2" s="16">
        <f>ROUND(D2*G2,0)</f>
        <v>0</v>
      </c>
    </row>
    <row r="4" spans="1:9" ht="58.5" customHeight="1">
      <c r="A4" s="8">
        <v>2</v>
      </c>
      <c r="B4" s="1" t="s">
        <v>187</v>
      </c>
      <c r="C4" s="2" t="s">
        <v>188</v>
      </c>
      <c r="D4" s="6">
        <v>2388.74</v>
      </c>
      <c r="E4" s="1" t="s">
        <v>189</v>
      </c>
      <c r="H4" s="16">
        <f>ROUND(D4*F4,0)</f>
        <v>0</v>
      </c>
      <c r="I4" s="16">
        <f>ROUND(D4*G4,0)</f>
        <v>0</v>
      </c>
    </row>
    <row r="5" ht="12.75">
      <c r="C5" s="2"/>
    </row>
    <row r="6" spans="1:9" ht="25.5">
      <c r="A6" s="8">
        <v>3</v>
      </c>
      <c r="B6" s="1" t="s">
        <v>190</v>
      </c>
      <c r="C6" s="2" t="s">
        <v>191</v>
      </c>
      <c r="D6" s="6">
        <v>6</v>
      </c>
      <c r="E6" s="1" t="s">
        <v>14</v>
      </c>
      <c r="H6" s="16">
        <f>ROUND(D6*F6,0)</f>
        <v>0</v>
      </c>
      <c r="I6" s="16">
        <f>ROUND(D6*G6,0)</f>
        <v>0</v>
      </c>
    </row>
    <row r="8" spans="1:9" ht="25.5">
      <c r="A8" s="8">
        <v>4</v>
      </c>
      <c r="B8" s="1" t="s">
        <v>192</v>
      </c>
      <c r="C8" s="2" t="s">
        <v>193</v>
      </c>
      <c r="D8" s="6">
        <v>82</v>
      </c>
      <c r="E8" s="1" t="s">
        <v>22</v>
      </c>
      <c r="H8" s="16">
        <f>ROUND(D8*F8,0)</f>
        <v>0</v>
      </c>
      <c r="I8" s="16">
        <f>ROUND(D8*G8,0)</f>
        <v>0</v>
      </c>
    </row>
    <row r="10" spans="1:9" s="9" customFormat="1" ht="12.75">
      <c r="A10" s="7"/>
      <c r="B10" s="3"/>
      <c r="C10" s="3" t="s">
        <v>21</v>
      </c>
      <c r="D10" s="5"/>
      <c r="E10" s="3"/>
      <c r="F10" s="15"/>
      <c r="G10" s="15"/>
      <c r="H10" s="15">
        <f>ROUND(SUM(H2:H9),0)</f>
        <v>0</v>
      </c>
      <c r="I10" s="1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7" r:id="rId1"/>
  <headerFooter>
    <oddHeader>&amp;L&amp;"Times New Roman CE,Félkövér"&amp;10Gépészeti berendezések tetőszinti tartószerkezete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H12" sqref="H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16" customWidth="1"/>
    <col min="8" max="9" width="10.28125" style="1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5" t="s">
        <v>8</v>
      </c>
      <c r="G1" s="15" t="s">
        <v>9</v>
      </c>
      <c r="H1" s="15" t="s">
        <v>10</v>
      </c>
      <c r="I1" s="15" t="s">
        <v>11</v>
      </c>
    </row>
    <row r="2" spans="1:9" ht="38.25">
      <c r="A2" s="8">
        <v>1</v>
      </c>
      <c r="B2" s="1" t="s">
        <v>13</v>
      </c>
      <c r="C2" s="2" t="s">
        <v>51</v>
      </c>
      <c r="D2" s="6">
        <v>1</v>
      </c>
      <c r="E2" s="1" t="s">
        <v>14</v>
      </c>
      <c r="H2" s="16">
        <f>ROUND(D2*F2,0)</f>
        <v>0</v>
      </c>
      <c r="I2" s="16">
        <f>ROUND(D2*G2,0)</f>
        <v>0</v>
      </c>
    </row>
    <row r="4" spans="1:9" ht="38.25">
      <c r="A4" s="8">
        <v>2</v>
      </c>
      <c r="B4" s="1" t="s">
        <v>15</v>
      </c>
      <c r="C4" s="2" t="s">
        <v>16</v>
      </c>
      <c r="D4" s="6">
        <v>45</v>
      </c>
      <c r="E4" s="1" t="s">
        <v>14</v>
      </c>
      <c r="H4" s="16">
        <f>ROUND(D4*F4,0)</f>
        <v>0</v>
      </c>
      <c r="I4" s="16">
        <f>ROUND(D4*G4,0)</f>
        <v>0</v>
      </c>
    </row>
    <row r="6" spans="1:9" ht="51">
      <c r="A6" s="8">
        <v>3</v>
      </c>
      <c r="B6" s="1" t="s">
        <v>17</v>
      </c>
      <c r="C6" s="2" t="s">
        <v>53</v>
      </c>
      <c r="D6" s="6">
        <v>360</v>
      </c>
      <c r="E6" s="1" t="s">
        <v>18</v>
      </c>
      <c r="H6" s="16">
        <f>ROUND(D6*F6,0)</f>
        <v>0</v>
      </c>
      <c r="I6" s="16">
        <f>ROUND(D6*G6,0)</f>
        <v>0</v>
      </c>
    </row>
    <row r="7" ht="12.75">
      <c r="C7" s="2"/>
    </row>
    <row r="8" spans="1:9" ht="51">
      <c r="A8" s="8">
        <v>4</v>
      </c>
      <c r="B8" s="1" t="s">
        <v>62</v>
      </c>
      <c r="C8" s="2" t="s">
        <v>61</v>
      </c>
      <c r="D8" s="6">
        <v>1200</v>
      </c>
      <c r="E8" s="1" t="s">
        <v>22</v>
      </c>
      <c r="H8" s="16">
        <f>ROUND(D8*F8,0)</f>
        <v>0</v>
      </c>
      <c r="I8" s="16">
        <f>ROUND(D8*G8,0)</f>
        <v>0</v>
      </c>
    </row>
    <row r="10" spans="1:9" ht="25.5">
      <c r="A10" s="8">
        <v>5</v>
      </c>
      <c r="B10" s="1" t="s">
        <v>19</v>
      </c>
      <c r="C10" s="2" t="s">
        <v>20</v>
      </c>
      <c r="D10" s="6">
        <v>1</v>
      </c>
      <c r="E10" s="1" t="s">
        <v>14</v>
      </c>
      <c r="H10" s="16">
        <f>ROUND(D10*F10,0)</f>
        <v>0</v>
      </c>
      <c r="I10" s="16">
        <f>ROUND(D10*G10,0)</f>
        <v>0</v>
      </c>
    </row>
    <row r="12" spans="1:9" s="9" customFormat="1" ht="12.75">
      <c r="A12" s="7"/>
      <c r="B12" s="3"/>
      <c r="C12" s="3" t="s">
        <v>21</v>
      </c>
      <c r="D12" s="5"/>
      <c r="E12" s="3"/>
      <c r="F12" s="15"/>
      <c r="G12" s="15"/>
      <c r="H12" s="15">
        <f>ROUND(SUM(H2:H11),0)</f>
        <v>0</v>
      </c>
      <c r="I12" s="1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CE,Félkövér"&amp;10 Felvonulási létesítmények, sittszállítás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3">
      <selection activeCell="I37" sqref="I3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16" customWidth="1"/>
    <col min="8" max="9" width="10.28125" style="1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5" t="s">
        <v>8</v>
      </c>
      <c r="G1" s="15" t="s">
        <v>9</v>
      </c>
      <c r="H1" s="15" t="s">
        <v>10</v>
      </c>
      <c r="I1" s="15" t="s">
        <v>11</v>
      </c>
    </row>
    <row r="2" spans="1:9" ht="33.75" customHeight="1">
      <c r="A2" s="8">
        <v>1</v>
      </c>
      <c r="B2" s="1" t="s">
        <v>59</v>
      </c>
      <c r="C2" s="2" t="s">
        <v>81</v>
      </c>
      <c r="D2" s="6">
        <v>26</v>
      </c>
      <c r="E2" s="1" t="s">
        <v>18</v>
      </c>
      <c r="H2" s="16">
        <f>ROUND(D2*F2,0)</f>
        <v>0</v>
      </c>
      <c r="I2" s="16">
        <f>ROUND(D2*G2,0)</f>
        <v>0</v>
      </c>
    </row>
    <row r="3" ht="12.75" customHeight="1">
      <c r="C3" s="2"/>
    </row>
    <row r="4" spans="1:9" ht="46.5" customHeight="1">
      <c r="A4" s="8">
        <v>2</v>
      </c>
      <c r="B4" s="1" t="s">
        <v>59</v>
      </c>
      <c r="C4" s="2" t="s">
        <v>60</v>
      </c>
      <c r="D4" s="6">
        <v>6.8</v>
      </c>
      <c r="E4" s="1" t="s">
        <v>18</v>
      </c>
      <c r="H4" s="16">
        <f>ROUND(D4*F4,0)</f>
        <v>0</v>
      </c>
      <c r="I4" s="16">
        <f>ROUND(D4*G4,0)</f>
        <v>0</v>
      </c>
    </row>
    <row r="6" spans="1:9" ht="25.5">
      <c r="A6" s="8">
        <v>3</v>
      </c>
      <c r="B6" s="1" t="s">
        <v>54</v>
      </c>
      <c r="C6" s="2" t="s">
        <v>55</v>
      </c>
      <c r="D6" s="6">
        <v>148</v>
      </c>
      <c r="E6" s="1" t="s">
        <v>22</v>
      </c>
      <c r="H6" s="16">
        <f>ROUND(D6*F6,0)</f>
        <v>0</v>
      </c>
      <c r="I6" s="16">
        <f>ROUND(D6*G6,0)</f>
        <v>0</v>
      </c>
    </row>
    <row r="7" ht="9" customHeight="1"/>
    <row r="8" spans="1:9" ht="51">
      <c r="A8" s="8">
        <v>4</v>
      </c>
      <c r="B8" s="1" t="s">
        <v>23</v>
      </c>
      <c r="C8" s="2" t="s">
        <v>237</v>
      </c>
      <c r="D8" s="6">
        <v>560</v>
      </c>
      <c r="E8" s="1" t="s">
        <v>22</v>
      </c>
      <c r="H8" s="16">
        <f>ROUND(D8*F8,0)</f>
        <v>0</v>
      </c>
      <c r="I8" s="16">
        <f>ROUND(D8*G8,0)</f>
        <v>0</v>
      </c>
    </row>
    <row r="10" spans="1:9" ht="33" customHeight="1">
      <c r="A10" s="8">
        <v>5</v>
      </c>
      <c r="B10" s="1" t="s">
        <v>24</v>
      </c>
      <c r="C10" s="2" t="s">
        <v>56</v>
      </c>
      <c r="D10" s="6">
        <v>435</v>
      </c>
      <c r="E10" s="1" t="s">
        <v>22</v>
      </c>
      <c r="H10" s="16">
        <f>ROUND(D10*F10,0)</f>
        <v>0</v>
      </c>
      <c r="I10" s="16">
        <f>ROUND(D10*G10,0)</f>
        <v>0</v>
      </c>
    </row>
    <row r="12" spans="1:9" ht="12.75">
      <c r="A12" s="8">
        <v>6</v>
      </c>
      <c r="B12" s="1" t="s">
        <v>25</v>
      </c>
      <c r="C12" s="2" t="s">
        <v>26</v>
      </c>
      <c r="D12" s="6">
        <v>1</v>
      </c>
      <c r="E12" s="1" t="s">
        <v>12</v>
      </c>
      <c r="H12" s="16">
        <f>ROUND(D12*F12,0)</f>
        <v>0</v>
      </c>
      <c r="I12" s="16">
        <f>ROUND(D12*G12,0)</f>
        <v>0</v>
      </c>
    </row>
    <row r="14" spans="1:9" ht="25.5">
      <c r="A14" s="8">
        <v>7</v>
      </c>
      <c r="B14" s="1" t="s">
        <v>27</v>
      </c>
      <c r="C14" s="2" t="s">
        <v>28</v>
      </c>
      <c r="D14" s="6">
        <v>26</v>
      </c>
      <c r="E14" s="1" t="s">
        <v>22</v>
      </c>
      <c r="H14" s="16">
        <f>ROUND(D14*F14,0)</f>
        <v>0</v>
      </c>
      <c r="I14" s="16">
        <f>ROUND(D14*G14,0)</f>
        <v>0</v>
      </c>
    </row>
    <row r="16" spans="1:9" ht="25.5">
      <c r="A16" s="8">
        <v>8</v>
      </c>
      <c r="B16" s="1" t="s">
        <v>29</v>
      </c>
      <c r="C16" s="2" t="s">
        <v>30</v>
      </c>
      <c r="D16" s="6">
        <v>81</v>
      </c>
      <c r="E16" s="1" t="s">
        <v>22</v>
      </c>
      <c r="H16" s="16">
        <f>ROUND(D16*F16,0)</f>
        <v>0</v>
      </c>
      <c r="I16" s="16">
        <f>ROUND(D16*G16,0)</f>
        <v>0</v>
      </c>
    </row>
    <row r="18" spans="1:9" ht="25.5">
      <c r="A18" s="8">
        <v>9</v>
      </c>
      <c r="B18" s="1" t="s">
        <v>57</v>
      </c>
      <c r="C18" s="2" t="s">
        <v>58</v>
      </c>
      <c r="D18" s="6">
        <v>123.3</v>
      </c>
      <c r="E18" s="1" t="s">
        <v>22</v>
      </c>
      <c r="H18" s="16">
        <f>ROUND(D18*F18,0)</f>
        <v>0</v>
      </c>
      <c r="I18" s="16">
        <f>ROUND(D18*G18,0)</f>
        <v>0</v>
      </c>
    </row>
    <row r="19" ht="12.75">
      <c r="C19" s="2"/>
    </row>
    <row r="20" spans="1:9" ht="12.75">
      <c r="A20" s="8">
        <v>10</v>
      </c>
      <c r="B20" s="1" t="s">
        <v>159</v>
      </c>
      <c r="C20" s="2" t="s">
        <v>160</v>
      </c>
      <c r="D20" s="6">
        <v>52</v>
      </c>
      <c r="E20" s="1" t="s">
        <v>22</v>
      </c>
      <c r="H20" s="16">
        <f>ROUND(D20*F20,0)</f>
        <v>0</v>
      </c>
      <c r="I20" s="16">
        <f>ROUND(D20*G20,0)</f>
        <v>0</v>
      </c>
    </row>
    <row r="21" ht="12.75">
      <c r="C21" s="2"/>
    </row>
    <row r="22" spans="1:9" ht="25.5">
      <c r="A22" s="8">
        <v>11</v>
      </c>
      <c r="B22" s="1" t="s">
        <v>157</v>
      </c>
      <c r="C22" s="2" t="s">
        <v>158</v>
      </c>
      <c r="D22" s="6">
        <v>6</v>
      </c>
      <c r="E22" s="1" t="s">
        <v>14</v>
      </c>
      <c r="H22" s="16">
        <f>ROUND(D22*F22,0)</f>
        <v>0</v>
      </c>
      <c r="I22" s="16">
        <f>ROUND(D22*G22,0)</f>
        <v>0</v>
      </c>
    </row>
    <row r="24" spans="1:9" ht="12.75">
      <c r="A24" s="8">
        <v>12</v>
      </c>
      <c r="B24" s="1" t="s">
        <v>32</v>
      </c>
      <c r="C24" s="2" t="s">
        <v>72</v>
      </c>
      <c r="D24" s="6">
        <v>176</v>
      </c>
      <c r="E24" s="1" t="s">
        <v>31</v>
      </c>
      <c r="H24" s="16">
        <f>ROUND(D24*F24,0)</f>
        <v>0</v>
      </c>
      <c r="I24" s="16">
        <f>ROUND(D24*G24,0)</f>
        <v>0</v>
      </c>
    </row>
    <row r="26" spans="1:9" ht="25.5">
      <c r="A26" s="8">
        <v>13</v>
      </c>
      <c r="B26" s="1" t="s">
        <v>194</v>
      </c>
      <c r="C26" s="1" t="s">
        <v>199</v>
      </c>
      <c r="D26" s="6">
        <v>440</v>
      </c>
      <c r="E26" s="1" t="s">
        <v>22</v>
      </c>
      <c r="H26" s="16">
        <f>ROUND(D26*F26,0)</f>
        <v>0</v>
      </c>
      <c r="I26" s="16">
        <f>ROUND(D26*G26,0)</f>
        <v>0</v>
      </c>
    </row>
    <row r="28" spans="1:9" ht="12.75">
      <c r="A28" s="8">
        <v>14</v>
      </c>
      <c r="B28" s="1" t="s">
        <v>194</v>
      </c>
      <c r="C28" s="1" t="s">
        <v>200</v>
      </c>
      <c r="D28" s="6">
        <v>90</v>
      </c>
      <c r="E28" s="1" t="s">
        <v>22</v>
      </c>
      <c r="H28" s="16">
        <f>ROUND(D28*F28,0)</f>
        <v>0</v>
      </c>
      <c r="I28" s="16">
        <f>ROUND(D28*G28,0)</f>
        <v>0</v>
      </c>
    </row>
    <row r="30" spans="1:9" ht="12.75">
      <c r="A30" s="8">
        <v>15</v>
      </c>
      <c r="B30" s="1" t="s">
        <v>194</v>
      </c>
      <c r="C30" s="1" t="s">
        <v>201</v>
      </c>
      <c r="D30" s="6">
        <v>1</v>
      </c>
      <c r="E30" s="1" t="s">
        <v>12</v>
      </c>
      <c r="H30" s="16">
        <f>ROUND(D30*F30,0)</f>
        <v>0</v>
      </c>
      <c r="I30" s="16">
        <f>ROUND(D30*G30,0)</f>
        <v>0</v>
      </c>
    </row>
    <row r="32" spans="1:9" ht="25.5">
      <c r="A32" s="8">
        <v>16</v>
      </c>
      <c r="B32" s="1" t="s">
        <v>194</v>
      </c>
      <c r="C32" s="1" t="s">
        <v>202</v>
      </c>
      <c r="D32" s="6">
        <v>1</v>
      </c>
      <c r="E32" s="1" t="s">
        <v>12</v>
      </c>
      <c r="H32" s="16">
        <f>ROUND(D32*F32,0)</f>
        <v>0</v>
      </c>
      <c r="I32" s="16">
        <f>ROUND(D32*G32,0)</f>
        <v>0</v>
      </c>
    </row>
    <row r="34" spans="1:9" ht="12.75">
      <c r="A34" s="8">
        <v>17</v>
      </c>
      <c r="B34" s="1" t="s">
        <v>194</v>
      </c>
      <c r="C34" s="1" t="s">
        <v>203</v>
      </c>
      <c r="D34" s="6">
        <v>1</v>
      </c>
      <c r="E34" s="1" t="s">
        <v>12</v>
      </c>
      <c r="H34" s="16">
        <f>ROUND(D34*F34,0)</f>
        <v>0</v>
      </c>
      <c r="I34" s="16">
        <f>ROUND(D34*G34,0)</f>
        <v>0</v>
      </c>
    </row>
    <row r="36" spans="1:9" ht="12.75">
      <c r="A36" s="8">
        <v>18</v>
      </c>
      <c r="B36" s="1" t="s">
        <v>194</v>
      </c>
      <c r="C36" s="1" t="s">
        <v>198</v>
      </c>
      <c r="D36" s="6">
        <v>57</v>
      </c>
      <c r="E36" s="1" t="s">
        <v>22</v>
      </c>
      <c r="H36" s="16">
        <f>ROUND(D36*F36,0)</f>
        <v>0</v>
      </c>
      <c r="I36" s="16">
        <f>ROUND(D36*G36,0)</f>
        <v>0</v>
      </c>
    </row>
    <row r="37" spans="1:9" s="9" customFormat="1" ht="11.25" customHeight="1">
      <c r="A37" s="7"/>
      <c r="B37" s="3"/>
      <c r="C37" s="3" t="s">
        <v>21</v>
      </c>
      <c r="D37" s="5"/>
      <c r="E37" s="3"/>
      <c r="F37" s="15"/>
      <c r="G37" s="15"/>
      <c r="H37" s="15">
        <f>ROUND(SUM(H2:H36),0)</f>
        <v>0</v>
      </c>
      <c r="I37" s="15">
        <f>ROUND(SUM(I2:I36),0)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Bontási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16" customWidth="1"/>
    <col min="8" max="9" width="10.28125" style="1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5" t="s">
        <v>8</v>
      </c>
      <c r="G1" s="15" t="s">
        <v>9</v>
      </c>
      <c r="H1" s="15" t="s">
        <v>10</v>
      </c>
      <c r="I1" s="15" t="s">
        <v>11</v>
      </c>
    </row>
    <row r="2" spans="1:9" ht="79.5">
      <c r="A2" s="8">
        <v>1</v>
      </c>
      <c r="B2" s="1" t="s">
        <v>63</v>
      </c>
      <c r="C2" s="2" t="s">
        <v>34</v>
      </c>
      <c r="D2" s="6">
        <v>1071</v>
      </c>
      <c r="E2" s="1" t="s">
        <v>22</v>
      </c>
      <c r="H2" s="16">
        <f>ROUND(D2*F2,0)</f>
        <v>0</v>
      </c>
      <c r="I2" s="16">
        <f>ROUND(D2*G2,0)</f>
        <v>0</v>
      </c>
    </row>
    <row r="3" ht="17.25" customHeight="1">
      <c r="C3" s="2" t="s">
        <v>64</v>
      </c>
    </row>
    <row r="4" ht="17.25" customHeight="1">
      <c r="C4" s="2"/>
    </row>
    <row r="5" spans="1:9" ht="17.25" customHeight="1">
      <c r="A5" s="8">
        <v>2</v>
      </c>
      <c r="B5" s="1" t="s">
        <v>194</v>
      </c>
      <c r="C5" s="2" t="s">
        <v>204</v>
      </c>
      <c r="D5" s="6">
        <v>3</v>
      </c>
      <c r="E5" s="1" t="s">
        <v>22</v>
      </c>
      <c r="H5" s="16">
        <f>ROUND(D5*F5,0)</f>
        <v>0</v>
      </c>
      <c r="I5" s="16">
        <f>ROUND(D5*G5,0)</f>
        <v>0</v>
      </c>
    </row>
    <row r="6" ht="17.25" customHeight="1">
      <c r="C6" s="2"/>
    </row>
    <row r="7" spans="1:9" ht="25.5">
      <c r="A7" s="8">
        <v>3</v>
      </c>
      <c r="B7" s="1" t="s">
        <v>194</v>
      </c>
      <c r="C7" s="2" t="s">
        <v>205</v>
      </c>
      <c r="D7" s="6">
        <v>3</v>
      </c>
      <c r="E7" s="1" t="s">
        <v>22</v>
      </c>
      <c r="H7" s="16">
        <f>ROUND(D7*F7,0)</f>
        <v>0</v>
      </c>
      <c r="I7" s="16">
        <f>ROUND(D7*G7,0)</f>
        <v>0</v>
      </c>
    </row>
    <row r="8" spans="1:9" s="9" customFormat="1" ht="12.75">
      <c r="A8" s="7"/>
      <c r="B8" s="3"/>
      <c r="C8" s="3" t="s">
        <v>21</v>
      </c>
      <c r="D8" s="5"/>
      <c r="E8" s="3"/>
      <c r="F8" s="15"/>
      <c r="G8" s="15"/>
      <c r="H8" s="15">
        <f>ROUND(SUM(H2:H7),0)</f>
        <v>0</v>
      </c>
      <c r="I8" s="1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17" sqref="D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16" customWidth="1"/>
    <col min="8" max="9" width="10.28125" style="1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5" t="s">
        <v>8</v>
      </c>
      <c r="G1" s="15" t="s">
        <v>9</v>
      </c>
      <c r="H1" s="15" t="s">
        <v>10</v>
      </c>
      <c r="I1" s="15" t="s">
        <v>11</v>
      </c>
    </row>
    <row r="2" spans="1:9" ht="38.25">
      <c r="A2" s="8">
        <v>1</v>
      </c>
      <c r="B2" s="1" t="s">
        <v>65</v>
      </c>
      <c r="C2" s="2" t="s">
        <v>66</v>
      </c>
      <c r="D2" s="6">
        <v>88</v>
      </c>
      <c r="E2" s="1" t="s">
        <v>18</v>
      </c>
      <c r="H2" s="16">
        <f>ROUND(D2*F2,0)</f>
        <v>0</v>
      </c>
      <c r="I2" s="16">
        <f>ROUND(D2*G2,0)</f>
        <v>0</v>
      </c>
    </row>
    <row r="4" spans="1:9" ht="44.25" customHeight="1">
      <c r="A4" s="8">
        <v>2</v>
      </c>
      <c r="B4" s="1" t="s">
        <v>67</v>
      </c>
      <c r="C4" s="2" t="s">
        <v>68</v>
      </c>
      <c r="D4" s="6">
        <v>4</v>
      </c>
      <c r="E4" s="1" t="s">
        <v>18</v>
      </c>
      <c r="H4" s="16">
        <f>ROUND(D4*F4,0)</f>
        <v>0</v>
      </c>
      <c r="I4" s="16">
        <f>ROUND(D4*G4,0)</f>
        <v>0</v>
      </c>
    </row>
    <row r="6" spans="1:9" ht="25.5">
      <c r="A6" s="8">
        <v>3</v>
      </c>
      <c r="B6" s="1" t="s">
        <v>69</v>
      </c>
      <c r="C6" s="2" t="s">
        <v>71</v>
      </c>
      <c r="D6" s="6">
        <v>71</v>
      </c>
      <c r="E6" s="1" t="s">
        <v>18</v>
      </c>
      <c r="H6" s="16">
        <f>ROUND(D6*F6,0)</f>
        <v>0</v>
      </c>
      <c r="I6" s="16">
        <f>ROUND(D6*G6,0)</f>
        <v>0</v>
      </c>
    </row>
    <row r="8" spans="1:9" ht="25.5">
      <c r="A8" s="8">
        <v>4</v>
      </c>
      <c r="B8" s="1" t="s">
        <v>70</v>
      </c>
      <c r="C8" s="2" t="s">
        <v>73</v>
      </c>
      <c r="D8" s="6">
        <v>71</v>
      </c>
      <c r="E8" s="1" t="s">
        <v>18</v>
      </c>
      <c r="H8" s="16">
        <f>ROUND(D8*F8,0)</f>
        <v>0</v>
      </c>
      <c r="I8" s="16">
        <f>ROUND(D8*G8,0)</f>
        <v>0</v>
      </c>
    </row>
    <row r="10" spans="1:9" ht="30.75" customHeight="1">
      <c r="A10" s="8">
        <v>5</v>
      </c>
      <c r="B10" s="1" t="s">
        <v>74</v>
      </c>
      <c r="C10" s="2" t="s">
        <v>75</v>
      </c>
      <c r="D10" s="6">
        <v>147</v>
      </c>
      <c r="E10" s="1" t="s">
        <v>22</v>
      </c>
      <c r="H10" s="16">
        <f>ROUND(D10*F10,0)</f>
        <v>0</v>
      </c>
      <c r="I10" s="16">
        <f>ROUND(D10*G10,0)</f>
        <v>0</v>
      </c>
    </row>
    <row r="12" spans="1:9" ht="25.5">
      <c r="A12" s="8">
        <v>6</v>
      </c>
      <c r="B12" s="1" t="s">
        <v>77</v>
      </c>
      <c r="C12" s="2" t="s">
        <v>76</v>
      </c>
      <c r="D12" s="6">
        <v>147</v>
      </c>
      <c r="E12" s="1" t="s">
        <v>22</v>
      </c>
      <c r="H12" s="16">
        <f>ROUND(D12*F12,0)</f>
        <v>0</v>
      </c>
      <c r="I12" s="16">
        <f>ROUND(D12*G12,0)</f>
        <v>0</v>
      </c>
    </row>
    <row r="13" ht="15.75" customHeight="1"/>
    <row r="14" spans="1:9" ht="25.5">
      <c r="A14" s="8">
        <v>7</v>
      </c>
      <c r="B14" s="1" t="s">
        <v>78</v>
      </c>
      <c r="C14" s="2" t="s">
        <v>79</v>
      </c>
      <c r="D14" s="6">
        <v>28</v>
      </c>
      <c r="E14" s="1" t="s">
        <v>80</v>
      </c>
      <c r="H14" s="16">
        <f>ROUND(D14*F14,0)</f>
        <v>0</v>
      </c>
      <c r="I14" s="16">
        <f>ROUND(D14*G14,0)</f>
        <v>0</v>
      </c>
    </row>
    <row r="16" spans="1:9" ht="25.5">
      <c r="A16" s="8">
        <v>8</v>
      </c>
      <c r="B16" s="1" t="s">
        <v>194</v>
      </c>
      <c r="C16" s="1" t="s">
        <v>207</v>
      </c>
      <c r="D16" s="6">
        <v>47</v>
      </c>
      <c r="E16" s="1" t="s">
        <v>18</v>
      </c>
      <c r="H16" s="16">
        <f>ROUND(D16*F16,0)</f>
        <v>0</v>
      </c>
      <c r="I16" s="16">
        <f>ROUND(D16*G16,0)</f>
        <v>0</v>
      </c>
    </row>
    <row r="18" spans="1:9" ht="12.75">
      <c r="A18" s="8">
        <v>9</v>
      </c>
      <c r="B18" s="1" t="s">
        <v>194</v>
      </c>
      <c r="C18" s="2" t="s">
        <v>206</v>
      </c>
      <c r="D18" s="6">
        <v>1</v>
      </c>
      <c r="E18" s="1" t="s">
        <v>12</v>
      </c>
      <c r="H18" s="16">
        <f>ROUND(D18*F18,0)</f>
        <v>0</v>
      </c>
      <c r="I18" s="16">
        <f>ROUND(D18*G18,0)</f>
        <v>0</v>
      </c>
    </row>
    <row r="19" spans="1:9" s="9" customFormat="1" ht="12.75">
      <c r="A19" s="7"/>
      <c r="B19" s="3"/>
      <c r="C19" s="3" t="s">
        <v>21</v>
      </c>
      <c r="D19" s="5"/>
      <c r="E19" s="3"/>
      <c r="F19" s="15"/>
      <c r="G19" s="15"/>
      <c r="H19" s="15">
        <f>ROUND(SUM(H2:H18),0)</f>
        <v>0</v>
      </c>
      <c r="I19" s="15">
        <f>ROUND(SUM(I2:I18),0)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CE,Félkövér"&amp;10Földmunkák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C15" sqref="C1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16" customWidth="1"/>
    <col min="8" max="9" width="10.28125" style="1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5" t="s">
        <v>8</v>
      </c>
      <c r="G1" s="15" t="s">
        <v>9</v>
      </c>
      <c r="H1" s="15" t="s">
        <v>10</v>
      </c>
      <c r="I1" s="15" t="s">
        <v>11</v>
      </c>
    </row>
    <row r="2" spans="1:9" ht="46.5" customHeight="1">
      <c r="A2" s="8">
        <v>1</v>
      </c>
      <c r="B2" s="1" t="s">
        <v>35</v>
      </c>
      <c r="C2" s="2" t="s">
        <v>82</v>
      </c>
      <c r="D2" s="6">
        <v>14</v>
      </c>
      <c r="E2" s="1" t="s">
        <v>22</v>
      </c>
      <c r="H2" s="16">
        <f>ROUND(D2*F2,0)</f>
        <v>0</v>
      </c>
      <c r="I2" s="16">
        <f>ROUND(D2*G2,0)</f>
        <v>0</v>
      </c>
    </row>
    <row r="4" spans="1:9" ht="43.5" customHeight="1">
      <c r="A4" s="8">
        <v>2</v>
      </c>
      <c r="B4" s="1" t="s">
        <v>194</v>
      </c>
      <c r="C4" s="2" t="s">
        <v>208</v>
      </c>
      <c r="D4" s="6">
        <v>147</v>
      </c>
      <c r="E4" s="1" t="s">
        <v>22</v>
      </c>
      <c r="H4" s="16">
        <f>ROUND(D4*F4,0)</f>
        <v>0</v>
      </c>
      <c r="I4" s="16">
        <f>ROUND(D4*G4,0)</f>
        <v>0</v>
      </c>
    </row>
    <row r="6" spans="1:9" ht="12.75">
      <c r="A6" s="8">
        <v>3</v>
      </c>
      <c r="B6" s="1" t="s">
        <v>194</v>
      </c>
      <c r="C6" s="2" t="s">
        <v>209</v>
      </c>
      <c r="D6" s="6">
        <v>3</v>
      </c>
      <c r="E6" s="1" t="s">
        <v>12</v>
      </c>
      <c r="H6" s="16">
        <f>ROUND(D6*F6,0)</f>
        <v>0</v>
      </c>
      <c r="I6" s="16">
        <f>ROUND(D6*G6,0)</f>
        <v>0</v>
      </c>
    </row>
    <row r="8" spans="1:9" ht="12.75">
      <c r="A8" s="8">
        <v>4</v>
      </c>
      <c r="B8" s="1" t="s">
        <v>194</v>
      </c>
      <c r="C8" s="2" t="s">
        <v>210</v>
      </c>
      <c r="D8" s="6">
        <v>2</v>
      </c>
      <c r="E8" s="1" t="s">
        <v>18</v>
      </c>
      <c r="H8" s="16">
        <f>ROUND(D8*F8,0)</f>
        <v>0</v>
      </c>
      <c r="I8" s="16">
        <f>ROUND(D8*G8,0)</f>
        <v>0</v>
      </c>
    </row>
    <row r="10" spans="1:9" ht="25.5">
      <c r="A10" s="8">
        <v>5</v>
      </c>
      <c r="B10" s="1" t="s">
        <v>194</v>
      </c>
      <c r="C10" s="2" t="s">
        <v>211</v>
      </c>
      <c r="D10" s="6">
        <v>120</v>
      </c>
      <c r="E10" s="1" t="s">
        <v>22</v>
      </c>
      <c r="H10" s="16">
        <f>ROUND(D10*F10,0)</f>
        <v>0</v>
      </c>
      <c r="I10" s="16">
        <f>ROUND(D10*G10,0)</f>
        <v>0</v>
      </c>
    </row>
    <row r="12" spans="1:9" ht="38.25">
      <c r="A12" s="8">
        <v>6</v>
      </c>
      <c r="B12" s="1" t="s">
        <v>194</v>
      </c>
      <c r="C12" s="1" t="s">
        <v>212</v>
      </c>
      <c r="D12" s="6">
        <v>440</v>
      </c>
      <c r="E12" s="1" t="s">
        <v>22</v>
      </c>
      <c r="H12" s="16">
        <f>ROUND(D12*F12,0)</f>
        <v>0</v>
      </c>
      <c r="I12" s="16">
        <f>ROUND(D12*G12,0)</f>
        <v>0</v>
      </c>
    </row>
    <row r="14" spans="1:9" ht="76.5">
      <c r="A14" s="8">
        <v>7</v>
      </c>
      <c r="B14" s="1" t="s">
        <v>194</v>
      </c>
      <c r="C14" s="1" t="s">
        <v>290</v>
      </c>
      <c r="D14" s="6">
        <v>90</v>
      </c>
      <c r="E14" s="1" t="s">
        <v>22</v>
      </c>
      <c r="H14" s="16">
        <f>ROUND(D14*F14,0)</f>
        <v>0</v>
      </c>
      <c r="I14" s="16">
        <f>ROUND(D14*G14,0)</f>
        <v>0</v>
      </c>
    </row>
    <row r="15" spans="1:9" s="9" customFormat="1" ht="12.75">
      <c r="A15" s="7"/>
      <c r="B15" s="3"/>
      <c r="C15" s="3" t="s">
        <v>21</v>
      </c>
      <c r="D15" s="5"/>
      <c r="E15" s="3"/>
      <c r="F15" s="15"/>
      <c r="G15" s="15"/>
      <c r="H15" s="15">
        <f>ROUND(SUM(H2:H14),0)</f>
        <v>0</v>
      </c>
      <c r="I15" s="15">
        <f>ROUND(SUM(I2:I14),0)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 xml:space="preserve">&amp;L&amp;"Times New Roman CE,Félkövér"&amp;10Aljzatbeton és járda készítése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7">
      <selection activeCell="I12" sqref="I12"/>
    </sheetView>
  </sheetViews>
  <sheetFormatPr defaultColWidth="9.140625" defaultRowHeight="15"/>
  <cols>
    <col min="1" max="1" width="3.7109375" style="0" customWidth="1"/>
    <col min="3" max="3" width="30.57421875" style="0" customWidth="1"/>
  </cols>
  <sheetData>
    <row r="1" spans="1:9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5" t="s">
        <v>8</v>
      </c>
      <c r="G1" s="15" t="s">
        <v>9</v>
      </c>
      <c r="H1" s="15" t="s">
        <v>10</v>
      </c>
      <c r="I1" s="15" t="s">
        <v>11</v>
      </c>
    </row>
    <row r="2" spans="1:9" ht="191.25">
      <c r="A2" s="8">
        <v>1</v>
      </c>
      <c r="B2" s="1" t="s">
        <v>274</v>
      </c>
      <c r="C2" s="2" t="s">
        <v>275</v>
      </c>
      <c r="D2" s="6">
        <v>13</v>
      </c>
      <c r="E2" s="1" t="s">
        <v>14</v>
      </c>
      <c r="F2" s="16"/>
      <c r="G2" s="16"/>
      <c r="H2" s="16">
        <f>ROUND(D2*F2,0)</f>
        <v>0</v>
      </c>
      <c r="I2" s="16">
        <f>ROUND(D2*G2,0)</f>
        <v>0</v>
      </c>
    </row>
    <row r="3" spans="1:9" ht="15">
      <c r="A3" s="8"/>
      <c r="B3" s="1"/>
      <c r="C3" s="1"/>
      <c r="D3" s="6"/>
      <c r="E3" s="1"/>
      <c r="F3" s="16"/>
      <c r="G3" s="16"/>
      <c r="H3" s="16"/>
      <c r="I3" s="16"/>
    </row>
    <row r="4" spans="1:9" ht="191.25">
      <c r="A4" s="8">
        <v>2</v>
      </c>
      <c r="B4" s="1" t="s">
        <v>276</v>
      </c>
      <c r="C4" s="2" t="s">
        <v>277</v>
      </c>
      <c r="D4" s="6">
        <v>15</v>
      </c>
      <c r="E4" s="1" t="s">
        <v>14</v>
      </c>
      <c r="F4" s="16"/>
      <c r="G4" s="16"/>
      <c r="H4" s="16">
        <f>ROUND(D4*F4,0)</f>
        <v>0</v>
      </c>
      <c r="I4" s="16">
        <f>ROUND(D4*G4,0)</f>
        <v>0</v>
      </c>
    </row>
    <row r="5" spans="1:9" ht="15">
      <c r="A5" s="8"/>
      <c r="B5" s="1"/>
      <c r="C5" s="1"/>
      <c r="D5" s="6"/>
      <c r="E5" s="1"/>
      <c r="F5" s="16"/>
      <c r="G5" s="16"/>
      <c r="H5" s="16"/>
      <c r="I5" s="16"/>
    </row>
    <row r="6" spans="1:9" ht="191.25">
      <c r="A6" s="8">
        <v>3</v>
      </c>
      <c r="B6" s="1" t="s">
        <v>278</v>
      </c>
      <c r="C6" s="2" t="s">
        <v>279</v>
      </c>
      <c r="D6" s="6">
        <v>2</v>
      </c>
      <c r="E6" s="1" t="s">
        <v>14</v>
      </c>
      <c r="F6" s="16"/>
      <c r="G6" s="16"/>
      <c r="H6" s="16">
        <f>ROUND(D6*F6,0)</f>
        <v>0</v>
      </c>
      <c r="I6" s="16">
        <f>ROUND(D6*G6,0)</f>
        <v>0</v>
      </c>
    </row>
    <row r="7" spans="1:9" ht="15">
      <c r="A7" s="8"/>
      <c r="B7" s="1"/>
      <c r="C7" s="1"/>
      <c r="D7" s="6"/>
      <c r="E7" s="1"/>
      <c r="F7" s="16"/>
      <c r="G7" s="16"/>
      <c r="H7" s="16"/>
      <c r="I7" s="16"/>
    </row>
    <row r="8" spans="1:9" ht="178.5">
      <c r="A8" s="8">
        <v>4</v>
      </c>
      <c r="B8" s="1" t="s">
        <v>280</v>
      </c>
      <c r="C8" s="2" t="s">
        <v>281</v>
      </c>
      <c r="D8" s="6">
        <v>7</v>
      </c>
      <c r="E8" s="1" t="s">
        <v>14</v>
      </c>
      <c r="F8" s="16"/>
      <c r="G8" s="16"/>
      <c r="H8" s="16">
        <f>ROUND(D8*F8,0)</f>
        <v>0</v>
      </c>
      <c r="I8" s="16">
        <f>ROUND(D8*G8,0)</f>
        <v>0</v>
      </c>
    </row>
    <row r="9" spans="1:9" ht="15">
      <c r="A9" s="8"/>
      <c r="B9" s="1"/>
      <c r="C9" s="1"/>
      <c r="D9" s="6"/>
      <c r="E9" s="1"/>
      <c r="F9" s="16"/>
      <c r="G9" s="16"/>
      <c r="H9" s="16"/>
      <c r="I9" s="16"/>
    </row>
    <row r="10" spans="1:9" ht="191.25">
      <c r="A10" s="8">
        <v>5</v>
      </c>
      <c r="B10" s="1" t="s">
        <v>282</v>
      </c>
      <c r="C10" s="2" t="s">
        <v>283</v>
      </c>
      <c r="D10" s="6">
        <v>2</v>
      </c>
      <c r="E10" s="1" t="s">
        <v>14</v>
      </c>
      <c r="F10" s="16"/>
      <c r="G10" s="16"/>
      <c r="H10" s="16">
        <f>ROUND(D10*F10,0)</f>
        <v>0</v>
      </c>
      <c r="I10" s="16">
        <f>ROUND(D10*G10,0)</f>
        <v>0</v>
      </c>
    </row>
    <row r="11" spans="1:9" ht="15">
      <c r="A11" s="8"/>
      <c r="B11" s="1"/>
      <c r="C11" s="1"/>
      <c r="D11" s="6"/>
      <c r="E11" s="1"/>
      <c r="F11" s="16"/>
      <c r="G11" s="16"/>
      <c r="H11" s="16"/>
      <c r="I11" s="16"/>
    </row>
    <row r="12" spans="1:9" ht="15">
      <c r="A12" s="7"/>
      <c r="B12" s="3"/>
      <c r="C12" s="3" t="s">
        <v>21</v>
      </c>
      <c r="D12" s="5"/>
      <c r="E12" s="3"/>
      <c r="F12" s="15"/>
      <c r="G12" s="15"/>
      <c r="H12" s="15">
        <f>ROUND(SUM(H2:H11),0)</f>
        <v>0</v>
      </c>
      <c r="I12" s="15">
        <f>ROUND(SUM(I2:I11),0)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4.28125" style="8" customWidth="1"/>
    <col min="2" max="2" width="10.42187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16" customWidth="1"/>
    <col min="8" max="9" width="10.28125" style="1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5" t="s">
        <v>8</v>
      </c>
      <c r="G1" s="15" t="s">
        <v>9</v>
      </c>
      <c r="H1" s="15" t="s">
        <v>10</v>
      </c>
      <c r="I1" s="15" t="s">
        <v>11</v>
      </c>
    </row>
    <row r="2" spans="1:9" ht="111" customHeight="1">
      <c r="A2" s="8">
        <v>1</v>
      </c>
      <c r="B2" s="1" t="s">
        <v>83</v>
      </c>
      <c r="C2" s="2" t="s">
        <v>170</v>
      </c>
      <c r="D2" s="6">
        <v>479</v>
      </c>
      <c r="E2" s="1" t="s">
        <v>22</v>
      </c>
      <c r="H2" s="16">
        <f>ROUND(D2*F2,0)</f>
        <v>0</v>
      </c>
      <c r="I2" s="16">
        <f>ROUND(D2*G2,0)</f>
        <v>0</v>
      </c>
    </row>
    <row r="3" ht="12.75">
      <c r="C3" s="2"/>
    </row>
    <row r="4" spans="1:9" ht="12.75">
      <c r="A4" s="8">
        <v>2</v>
      </c>
      <c r="B4" s="1" t="s">
        <v>194</v>
      </c>
      <c r="C4" s="2" t="s">
        <v>213</v>
      </c>
      <c r="D4" s="6">
        <v>150</v>
      </c>
      <c r="E4" s="1" t="s">
        <v>214</v>
      </c>
      <c r="H4" s="16">
        <f>ROUND(D4*F4,0)</f>
        <v>0</v>
      </c>
      <c r="I4" s="16">
        <f>ROUND(D4*G4,0)</f>
        <v>0</v>
      </c>
    </row>
    <row r="5" spans="1:9" s="9" customFormat="1" ht="12.75">
      <c r="A5" s="7"/>
      <c r="B5" s="3"/>
      <c r="C5" s="3" t="s">
        <v>21</v>
      </c>
      <c r="D5" s="5"/>
      <c r="E5" s="3"/>
      <c r="F5" s="15"/>
      <c r="G5" s="15"/>
      <c r="H5" s="15">
        <f>ROUND(SUM(H2:H4),0)</f>
        <v>0</v>
      </c>
      <c r="I5" s="1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7" r:id="rId1"/>
  <headerFooter>
    <oddHeader>&amp;L&amp;"Times New Roman CE,bold"&amp;10 Falazás és egyéb kőműves munkák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I12" sqref="I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16" customWidth="1"/>
    <col min="8" max="9" width="10.28125" style="1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5" t="s">
        <v>8</v>
      </c>
      <c r="G1" s="15" t="s">
        <v>9</v>
      </c>
      <c r="H1" s="15" t="s">
        <v>10</v>
      </c>
      <c r="I1" s="15" t="s">
        <v>11</v>
      </c>
    </row>
    <row r="2" spans="1:9" ht="108" customHeight="1">
      <c r="A2" s="8">
        <v>1</v>
      </c>
      <c r="B2" s="1" t="s">
        <v>84</v>
      </c>
      <c r="C2" s="2" t="s">
        <v>85</v>
      </c>
      <c r="D2" s="6">
        <v>1572</v>
      </c>
      <c r="E2" s="1" t="s">
        <v>22</v>
      </c>
      <c r="H2" s="16">
        <f>ROUND(D2*F2,0)</f>
        <v>0</v>
      </c>
      <c r="I2" s="16">
        <f>ROUND(D2*G2,0)</f>
        <v>0</v>
      </c>
    </row>
    <row r="4" spans="1:9" ht="80.25" customHeight="1">
      <c r="A4" s="8">
        <v>2</v>
      </c>
      <c r="B4" s="1" t="s">
        <v>37</v>
      </c>
      <c r="C4" s="2" t="s">
        <v>171</v>
      </c>
      <c r="D4" s="6">
        <v>1983</v>
      </c>
      <c r="E4" s="1" t="s">
        <v>22</v>
      </c>
      <c r="H4" s="16">
        <f>ROUND(D4*F4,0)</f>
        <v>0</v>
      </c>
      <c r="I4" s="16">
        <f>ROUND(D4*G4,0)</f>
        <v>0</v>
      </c>
    </row>
    <row r="5" ht="12.75">
      <c r="C5" s="2"/>
    </row>
    <row r="6" spans="1:9" ht="25.5">
      <c r="A6" s="8">
        <v>3</v>
      </c>
      <c r="B6" s="1" t="s">
        <v>88</v>
      </c>
      <c r="C6" s="2" t="s">
        <v>89</v>
      </c>
      <c r="D6" s="6">
        <v>779</v>
      </c>
      <c r="E6" s="1" t="s">
        <v>22</v>
      </c>
      <c r="H6" s="16">
        <f>ROUND(D6*F6,0)</f>
        <v>0</v>
      </c>
      <c r="I6" s="16">
        <f>ROUND(D6*G6,0)</f>
        <v>0</v>
      </c>
    </row>
    <row r="7" ht="12.75">
      <c r="C7" s="2"/>
    </row>
    <row r="8" spans="1:9" ht="25.5">
      <c r="A8" s="8">
        <v>4</v>
      </c>
      <c r="B8" s="1" t="s">
        <v>90</v>
      </c>
      <c r="C8" s="2" t="s">
        <v>91</v>
      </c>
      <c r="D8" s="6">
        <v>779</v>
      </c>
      <c r="E8" s="1" t="s">
        <v>22</v>
      </c>
      <c r="H8" s="16">
        <f>ROUND(D8*F8,0)</f>
        <v>0</v>
      </c>
      <c r="I8" s="16">
        <f>ROUND(D8*G8,0)</f>
        <v>0</v>
      </c>
    </row>
    <row r="9" ht="12.75">
      <c r="C9" s="2"/>
    </row>
    <row r="10" spans="1:9" ht="38.25">
      <c r="A10" s="8">
        <v>5</v>
      </c>
      <c r="B10" s="1" t="s">
        <v>86</v>
      </c>
      <c r="C10" s="2" t="s">
        <v>87</v>
      </c>
      <c r="D10" s="6">
        <v>779</v>
      </c>
      <c r="E10" s="1" t="s">
        <v>22</v>
      </c>
      <c r="H10" s="16">
        <f>ROUND(D10*F10,0)</f>
        <v>0</v>
      </c>
      <c r="I10" s="16">
        <f>ROUND(D10*G10,0)</f>
        <v>0</v>
      </c>
    </row>
    <row r="11" ht="12.75">
      <c r="C11" s="2"/>
    </row>
    <row r="12" spans="1:9" s="9" customFormat="1" ht="12.75">
      <c r="A12" s="7"/>
      <c r="B12" s="3"/>
      <c r="C12" s="3" t="s">
        <v>21</v>
      </c>
      <c r="D12" s="5"/>
      <c r="E12" s="3"/>
      <c r="F12" s="15"/>
      <c r="G12" s="15"/>
      <c r="H12" s="15">
        <f>ROUND(SUM(H2:H11),0)</f>
        <v>0</v>
      </c>
      <c r="I12" s="1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Vakolás és rabicolás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Mester Tamás ka.</cp:lastModifiedBy>
  <dcterms:created xsi:type="dcterms:W3CDTF">2016-05-20T16:55:56Z</dcterms:created>
  <dcterms:modified xsi:type="dcterms:W3CDTF">2017-07-20T07:28:34Z</dcterms:modified>
  <cp:category/>
  <cp:version/>
  <cp:contentType/>
  <cp:contentStatus/>
</cp:coreProperties>
</file>