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3150" windowWidth="11340" windowHeight="8070" activeTab="1"/>
  </bookViews>
  <sheets>
    <sheet name="Összesítő2" sheetId="1" r:id="rId1"/>
    <sheet name="Villamos közmű hálózat" sheetId="2" r:id="rId2"/>
  </sheets>
  <definedNames>
    <definedName name="_xlnm.Print_Titles" localSheetId="0">'Összesítő2'!$8:$8</definedName>
    <definedName name="_xlnm.Print_Area" localSheetId="0">'Összesítő2'!$A$1:$D$41</definedName>
    <definedName name="_xlnm.Print_Area" localSheetId="1">'Villamos közmű hálózat'!$A$1:$H$42</definedName>
  </definedNames>
  <calcPr fullCalcOnLoad="1"/>
</workbook>
</file>

<file path=xl/sharedStrings.xml><?xml version="1.0" encoding="utf-8"?>
<sst xmlns="http://schemas.openxmlformats.org/spreadsheetml/2006/main" count="95" uniqueCount="60">
  <si>
    <t>Ssz.</t>
  </si>
  <si>
    <t>Tétel szövege</t>
  </si>
  <si>
    <t>Egység</t>
  </si>
  <si>
    <t>Anyag egységár</t>
  </si>
  <si>
    <t>db</t>
  </si>
  <si>
    <t>Mennyiség</t>
  </si>
  <si>
    <t>m</t>
  </si>
  <si>
    <t>Hódmezővásárhely Zrínyi Miklós laktanya</t>
  </si>
  <si>
    <t>út és közmű felújítási munkái II. ütem</t>
  </si>
  <si>
    <t>Villanyszerelés földmunkája, visszaöltéssel döngöléssel I-IV. oszt. talajban, kábelárok földkitermelés 0,80 m mélységig, 0,40 m szélességig</t>
  </si>
  <si>
    <t xml:space="preserve">m     </t>
  </si>
  <si>
    <t>A megszüntetendő  légvezetékhálózat, villanyoszlopokkal, lámpákkal, elosztókkal bontása</t>
  </si>
  <si>
    <t>klt</t>
  </si>
  <si>
    <t>Műanyag szigetelésű energiaátviteli kábel fektetése kézi erővel, kábelárokba SZAMKAMVM 4x 16 mm2</t>
  </si>
  <si>
    <t>Műanyag szigetelésű energiaátviteli kábel fektetése kézi erővel, kábelárokba SZAMKAMVM 4x 25 mm2</t>
  </si>
  <si>
    <t>Műanyag szigetelésű energiaátviteli kábel fektetése kézi erővel, kábelárokba SZAMKAMVM 4x 35 mm2</t>
  </si>
  <si>
    <t>Műanyag szigetelésű energiaátviteli kábel fektetése kézi erővel, kábelárokba SZAMKAMVM 4x 50 mm2</t>
  </si>
  <si>
    <t>Műanyag szigetelésű energiaátviteli kábel fektetése kézi erővel, kábelárokba SZAMKAMVM 4x 70 mm2</t>
  </si>
  <si>
    <t>Műanyag szigetelésű energiaátviteli kábel fektetése kézi erővel, kábelárokba SZAMKAMVM 4x 120 mm2</t>
  </si>
  <si>
    <t>Műanyag szigetelésű energiaátviteli kábel fektetése kézi erővel, kábelárokba SZAMKAMVM 4x 240 mm2</t>
  </si>
  <si>
    <t xml:space="preserve">Kábelcsatlakozás kialakítása bekötéssel, kábelsaru sajtolással </t>
  </si>
  <si>
    <t xml:space="preserve"> 100 mm átmárőjü acél kábel védőcső 10 m-es</t>
  </si>
  <si>
    <t>Kábelárokban homokágy készítése 10 cm vastagságban 0,4 m árokszélességig</t>
  </si>
  <si>
    <t>Kábeljelző szalag elhelyezése 100x0.2 mm szalag</t>
  </si>
  <si>
    <t>Tokozottt elosztó elhelyezése előre elkészíett artószerkezetre fémből, felszereléssel, bekötéssel, üzembehelyezéssel, lepróbálással, 1-4 egység, KE-25A terv szerint elkészítve</t>
  </si>
  <si>
    <t>SZE 11 elosztó, GEYER gyártmány FE-48 típus KE-14 sz. terv szerint elkészítve, bekötve, komplett</t>
  </si>
  <si>
    <t>SZE 11/A elosztó, GEYER gyártmány FE-16 típus 2 db 3f 400 A-es áramkörrel a 11. sz. elektromos szekrény betápkábelének meghosszabbításához elkészítve, bekötve, komplett FE 16</t>
  </si>
  <si>
    <t>SZE 13 elosztó, GEYER gyártmány FE-16 típus KE-16A sz. terv szerint elkészítve, bekötve, komplett</t>
  </si>
  <si>
    <t xml:space="preserve">SZE 13/A elosztó, GEYER gyártmány FE-16 típus 1 db 3f 400 A-es áramkörrel a 13. sz. elektromos szekrény betápkábelének meghosszabbításához elkészítve, bekötve, komplett </t>
  </si>
  <si>
    <t xml:space="preserve">SZE 2/A elosztó, GEYER gyártmány FE-16 típus 3 db 3f 400 A-es áramkörrel a 2. sz. épület és a nőlenszálló elektromos szekrényei betápkábelének megtáplálásához elkészítve, bekötve, komplett </t>
  </si>
  <si>
    <t>SZE 20 elosztó, GEYER gyártmány FE-8 típus KE-23 sz. terv szerint elkészítve, bekötve, komplett</t>
  </si>
  <si>
    <t>SZE 21 elosztó, GEYER gyártmány FE-8 típus KE-24 sz. terv szerint elkészítve, bekötve, komplett</t>
  </si>
  <si>
    <t xml:space="preserve">Rúdföldelő, 4 m hosszú, 25 mm átm. </t>
  </si>
  <si>
    <t>ÉV mérési és szigetelésellenállás  mérési jkv. Készítése</t>
  </si>
  <si>
    <t>Villamos közmű hálózat</t>
  </si>
  <si>
    <r>
      <t xml:space="preserve">Térvilágítási oszlop, vasbeton BO 8,5/2  lámpaoszlop elhelyezése  típus alapozással, SIMOTRADE STREET 40 LED, 40 W-os IP 65 ledes utcai lámpatesttel, 45 </t>
    </r>
    <r>
      <rPr>
        <sz val="10"/>
        <rFont val="Times New Roman"/>
        <family val="1"/>
      </rPr>
      <t>º-os</t>
    </r>
    <r>
      <rPr>
        <sz val="10"/>
        <rFont val="Times New Roman CE"/>
        <family val="1"/>
      </rPr>
      <t xml:space="preserve"> lámpakarral, belső vezetékezéssel, közvilágítási szerelvénydobozzal, lámpaoszlop sorcsatlakozóval, bekötve, komplett</t>
    </r>
  </si>
  <si>
    <t>Anyag+Díj</t>
  </si>
  <si>
    <t>(A+D)*mennyiség</t>
  </si>
  <si>
    <t>Díj egységár</t>
  </si>
  <si>
    <t>Összesen nettó</t>
  </si>
  <si>
    <t>Összesen bruttó</t>
  </si>
  <si>
    <t>Összesen</t>
  </si>
  <si>
    <t>ÁFA</t>
  </si>
  <si>
    <t>Egyes fák kitermelése tuskóirtással, legallyazással és darabolással, kézi szerszámokkal, IV. oszt. talajban, törzsátmérő: 21-40 cm között</t>
  </si>
  <si>
    <t>Egyes fák kitermelése tuskóirtással, legallyazással és darabolással, kézi szerszámokkal, IV. oszt. talajban, törzsátmérő: 41-60 cm között</t>
  </si>
  <si>
    <t>Bozót- és cserjeirtás, tövek átmérője 4,1-10,0 cm</t>
  </si>
  <si>
    <t>m2</t>
  </si>
  <si>
    <t>VILLAMOS KÖZMŰ HÁLÓZAT 1. SZ. MÓDOSÍTOTT KÖLTSÉGVETÉS KIÍRÁS</t>
  </si>
  <si>
    <t>Ø150-es KPE védőcső elhelyezése útátfúrással, 6m-es hosszban</t>
  </si>
  <si>
    <t>Ø150-es KPE védőcső elhelyezése útátfúrással, 7m-es hosszban, 2 db. csőpár elhelyezésével</t>
  </si>
  <si>
    <t>Ø150-es KPE védőcső elhelyezése útátfúrással, 6m-es hosszban, 1 db. csőpár elhelyezésével</t>
  </si>
  <si>
    <t>Meglévő fa villanyoszlop bontása, gyámmal együtt, elszállítással és hulladék lerakóban való elhelyezéssel</t>
  </si>
  <si>
    <t>Meglévő elektromos légvezeték elbontása, elszállítással és hulladék lerakóban való elhelyezéssel</t>
  </si>
  <si>
    <t>Az épületek megtáplálását jelenleg ellátó szigetelt erősáramú légvezeték bontása, elszállítással és hulladék lerakóban való elhelyezéssel</t>
  </si>
  <si>
    <t>Az épületek megtáplálását jelenleg ellátó szigetelt gyengeáramú légvezeték bontása, elszállítással és hulladék lerakóban való elhelyezéssel</t>
  </si>
  <si>
    <t>Zúzottkőbeton burkolat bontása, kézi erővel, légkalapáccsal, 15 cm vastagságban</t>
  </si>
  <si>
    <t>Betonburkolat helyreállítása, egyrétegű betonburkolatnál, védőbevonatos utókezeléssel, beton pályaburkolat, III. burkolat csoport, KZ zúzottkővel, 15 cm vastagságban</t>
  </si>
  <si>
    <t>Az R/25-ös épületnél lévő jelenlegi közbenső faoszlop végoszloppá alakítása megtámasztással</t>
  </si>
  <si>
    <t>Nőtlen szálló előtt lévő betápkábel 4x240 mm2-es kábel elvágása, és 2m-rel való meghosszabbítása az elosztóba való bekötéshez</t>
  </si>
  <si>
    <t>A faoszlopokon lévő meglévő lámpatestek leszerelése, elszállítása lerakóban való elhelyezéssel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</si>
</sst>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[$-40E]yyyy\.\ mmmm\ d\.\,\ dddd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54" applyAlignment="1">
      <alignment horizontal="center" vertical="center" wrapText="1"/>
      <protection/>
    </xf>
    <xf numFmtId="3" fontId="5" fillId="0" borderId="0" xfId="54" applyNumberFormat="1" applyAlignment="1">
      <alignment horizontal="center" vertical="center" wrapText="1"/>
      <protection/>
    </xf>
    <xf numFmtId="4" fontId="6" fillId="0" borderId="0" xfId="54" applyNumberFormat="1" applyFont="1" applyAlignment="1">
      <alignment horizontal="center" vertical="center" wrapText="1"/>
      <protection/>
    </xf>
    <xf numFmtId="0" fontId="5" fillId="0" borderId="0" xfId="54" applyAlignment="1">
      <alignment horizontal="justify" vertical="center" wrapText="1"/>
      <protection/>
    </xf>
    <xf numFmtId="0" fontId="2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9"/>
  <sheetViews>
    <sheetView view="pageBreakPreview" zoomScale="130" zoomScaleSheetLayoutView="130" workbookViewId="0" topLeftCell="A13">
      <selection activeCell="A8" sqref="A8"/>
    </sheetView>
  </sheetViews>
  <sheetFormatPr defaultColWidth="9.00390625" defaultRowHeight="12.75"/>
  <cols>
    <col min="1" max="1" width="40.625" style="20" bestFit="1" customWidth="1"/>
    <col min="2" max="2" width="19.625" style="19" bestFit="1" customWidth="1"/>
    <col min="3" max="3" width="15.00390625" style="18" bestFit="1" customWidth="1"/>
    <col min="4" max="4" width="22.625" style="18" customWidth="1"/>
    <col min="5" max="5" width="10.75390625" style="18" customWidth="1"/>
    <col min="6" max="6" width="14.375" style="18" customWidth="1"/>
    <col min="7" max="7" width="17.625" style="18" customWidth="1"/>
    <col min="8" max="16384" width="9.125" style="17" customWidth="1"/>
  </cols>
  <sheetData>
    <row r="4" spans="1:7" s="8" customFormat="1" ht="18">
      <c r="A4" s="45" t="s">
        <v>7</v>
      </c>
      <c r="B4" s="45"/>
      <c r="C4" s="45"/>
      <c r="D4" s="45"/>
      <c r="E4" s="35"/>
      <c r="F4" s="35"/>
      <c r="G4" s="35"/>
    </row>
    <row r="5" spans="1:7" s="8" customFormat="1" ht="18">
      <c r="A5" s="45" t="s">
        <v>8</v>
      </c>
      <c r="B5" s="45"/>
      <c r="C5" s="45"/>
      <c r="D5" s="45"/>
      <c r="E5" s="36"/>
      <c r="F5" s="36"/>
      <c r="G5" s="36"/>
    </row>
    <row r="6" spans="1:7" s="16" customFormat="1" ht="18">
      <c r="A6" s="15"/>
      <c r="B6" s="15"/>
      <c r="C6" s="15"/>
      <c r="D6" s="15"/>
      <c r="E6" s="15"/>
      <c r="F6" s="15"/>
      <c r="G6" s="15"/>
    </row>
    <row r="7" spans="1:7" s="8" customFormat="1" ht="18">
      <c r="A7" s="45" t="s">
        <v>47</v>
      </c>
      <c r="B7" s="45"/>
      <c r="C7" s="45"/>
      <c r="D7" s="45"/>
      <c r="E7" s="35"/>
      <c r="F7" s="35"/>
      <c r="G7" s="35"/>
    </row>
    <row r="8" spans="1:7" s="1" customFormat="1" ht="18">
      <c r="A8" s="9"/>
      <c r="B8" s="9"/>
      <c r="C8" s="9"/>
      <c r="D8" s="9"/>
      <c r="E8" s="9"/>
      <c r="F8" s="9"/>
      <c r="G8" s="9"/>
    </row>
    <row r="9" spans="1:7" s="1" customFormat="1" ht="18">
      <c r="A9" s="9"/>
      <c r="B9" s="9"/>
      <c r="C9" s="9"/>
      <c r="D9" s="9"/>
      <c r="E9" s="9"/>
      <c r="F9" s="9"/>
      <c r="G9" s="9"/>
    </row>
    <row r="10" spans="1:7" s="1" customFormat="1" ht="18">
      <c r="A10" s="9"/>
      <c r="B10" s="9"/>
      <c r="C10" s="9"/>
      <c r="D10" s="9"/>
      <c r="E10" s="9"/>
      <c r="F10" s="9"/>
      <c r="G10" s="9"/>
    </row>
    <row r="11" spans="1:4" s="1" customFormat="1" ht="12.75">
      <c r="A11" s="37"/>
      <c r="B11" s="37" t="s">
        <v>39</v>
      </c>
      <c r="C11" s="43" t="s">
        <v>42</v>
      </c>
      <c r="D11" s="37" t="s">
        <v>40</v>
      </c>
    </row>
    <row r="12" spans="1:4" s="1" customFormat="1" ht="12.75">
      <c r="A12" s="5" t="s">
        <v>34</v>
      </c>
      <c r="B12" s="33">
        <f>'Villamos közmű hálózat'!H42</f>
        <v>0</v>
      </c>
      <c r="C12" s="34">
        <f>B12*0.27</f>
        <v>0</v>
      </c>
      <c r="D12" s="34">
        <f>B12+C12</f>
        <v>0</v>
      </c>
    </row>
    <row r="13" spans="1:4" s="1" customFormat="1" ht="12.75">
      <c r="A13" s="21" t="s">
        <v>41</v>
      </c>
      <c r="B13" s="34">
        <f>SUM(B12)</f>
        <v>0</v>
      </c>
      <c r="C13" s="34">
        <f>SUM(C12)</f>
        <v>0</v>
      </c>
      <c r="D13" s="34">
        <f>SUM(D12)</f>
        <v>0</v>
      </c>
    </row>
    <row r="14" spans="2:3" s="1" customFormat="1" ht="12.75">
      <c r="B14" s="8"/>
      <c r="C14" s="8"/>
    </row>
    <row r="15" spans="2:3" s="1" customFormat="1" ht="12.75">
      <c r="B15" s="8"/>
      <c r="C15" s="8"/>
    </row>
    <row r="16" spans="2:3" s="1" customFormat="1" ht="12.75" customHeight="1">
      <c r="B16" s="8"/>
      <c r="C16" s="8"/>
    </row>
    <row r="17" spans="2:3" s="1" customFormat="1" ht="12.75">
      <c r="B17" s="8"/>
      <c r="C17" s="8"/>
    </row>
    <row r="18" s="16" customFormat="1" ht="12.75"/>
    <row r="19" spans="2:3" ht="15.75">
      <c r="B19" s="20"/>
      <c r="C19" s="19"/>
    </row>
  </sheetData>
  <sheetProtection/>
  <mergeCells count="3">
    <mergeCell ref="A4:D4"/>
    <mergeCell ref="A5:D5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&amp;C&amp;P/&amp;N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60" zoomScaleNormal="130" zoomScalePageLayoutView="0" workbookViewId="0" topLeftCell="A1">
      <selection activeCell="H43" sqref="H43"/>
    </sheetView>
  </sheetViews>
  <sheetFormatPr defaultColWidth="9.00390625" defaultRowHeight="12.75"/>
  <cols>
    <col min="1" max="1" width="5.125" style="4" customWidth="1"/>
    <col min="2" max="2" width="44.875" style="1" customWidth="1"/>
    <col min="3" max="3" width="12.00390625" style="3" customWidth="1"/>
    <col min="4" max="4" width="7.125" style="1" customWidth="1"/>
    <col min="5" max="5" width="12.125" style="1" customWidth="1"/>
    <col min="6" max="6" width="12.625" style="1" customWidth="1"/>
    <col min="7" max="7" width="11.00390625" style="26" customWidth="1"/>
    <col min="8" max="8" width="14.875" style="1" customWidth="1"/>
    <col min="9" max="16384" width="9.125" style="1" customWidth="1"/>
  </cols>
  <sheetData>
    <row r="1" spans="1:8" s="2" customFormat="1" ht="25.5">
      <c r="A1" s="38" t="s">
        <v>0</v>
      </c>
      <c r="B1" s="39" t="s">
        <v>1</v>
      </c>
      <c r="C1" s="40" t="s">
        <v>5</v>
      </c>
      <c r="D1" s="40" t="s">
        <v>2</v>
      </c>
      <c r="E1" s="40" t="s">
        <v>3</v>
      </c>
      <c r="F1" s="40" t="s">
        <v>38</v>
      </c>
      <c r="G1" s="40" t="s">
        <v>36</v>
      </c>
      <c r="H1" s="40" t="s">
        <v>37</v>
      </c>
    </row>
    <row r="2" spans="1:8" s="16" customFormat="1" ht="12.75">
      <c r="A2" s="46" t="s">
        <v>34</v>
      </c>
      <c r="B2" s="47"/>
      <c r="C2" s="41"/>
      <c r="D2" s="41"/>
      <c r="E2" s="41"/>
      <c r="F2" s="41"/>
      <c r="G2" s="41"/>
      <c r="H2" s="42"/>
    </row>
    <row r="3" spans="1:8" s="12" customFormat="1" ht="38.25">
      <c r="A3" s="22">
        <v>1</v>
      </c>
      <c r="B3" s="10" t="s">
        <v>9</v>
      </c>
      <c r="C3" s="11">
        <v>1100</v>
      </c>
      <c r="D3" s="11" t="s">
        <v>10</v>
      </c>
      <c r="E3" s="27"/>
      <c r="F3" s="27"/>
      <c r="G3" s="27">
        <f>E3+F3</f>
        <v>0</v>
      </c>
      <c r="H3" s="27">
        <f>G3*C3</f>
        <v>0</v>
      </c>
    </row>
    <row r="4" spans="1:11" s="12" customFormat="1" ht="25.5">
      <c r="A4" s="23">
        <v>2</v>
      </c>
      <c r="B4" s="13" t="s">
        <v>11</v>
      </c>
      <c r="C4" s="14">
        <v>1</v>
      </c>
      <c r="D4" s="11" t="s">
        <v>12</v>
      </c>
      <c r="E4" s="28"/>
      <c r="F4" s="28"/>
      <c r="G4" s="27">
        <f aca="true" t="shared" si="0" ref="G4:G29">E4+F4</f>
        <v>0</v>
      </c>
      <c r="H4" s="27">
        <f aca="true" t="shared" si="1" ref="H4:H29">G4*C4</f>
        <v>0</v>
      </c>
      <c r="K4" s="25"/>
    </row>
    <row r="5" spans="1:8" s="12" customFormat="1" ht="25.5">
      <c r="A5" s="23">
        <v>3</v>
      </c>
      <c r="B5" s="13" t="s">
        <v>13</v>
      </c>
      <c r="C5" s="14">
        <v>20</v>
      </c>
      <c r="D5" s="14" t="s">
        <v>6</v>
      </c>
      <c r="E5" s="28"/>
      <c r="F5" s="28"/>
      <c r="G5" s="27">
        <f t="shared" si="0"/>
        <v>0</v>
      </c>
      <c r="H5" s="27">
        <f t="shared" si="1"/>
        <v>0</v>
      </c>
    </row>
    <row r="6" spans="1:8" s="12" customFormat="1" ht="25.5">
      <c r="A6" s="23">
        <v>4</v>
      </c>
      <c r="B6" s="13" t="s">
        <v>14</v>
      </c>
      <c r="C6" s="14">
        <v>530</v>
      </c>
      <c r="D6" s="14" t="s">
        <v>10</v>
      </c>
      <c r="E6" s="28"/>
      <c r="F6" s="28"/>
      <c r="G6" s="27">
        <f t="shared" si="0"/>
        <v>0</v>
      </c>
      <c r="H6" s="27">
        <f t="shared" si="1"/>
        <v>0</v>
      </c>
    </row>
    <row r="7" spans="1:8" s="12" customFormat="1" ht="25.5">
      <c r="A7" s="23">
        <v>5</v>
      </c>
      <c r="B7" s="13" t="s">
        <v>15</v>
      </c>
      <c r="C7" s="14">
        <v>55</v>
      </c>
      <c r="D7" s="14" t="s">
        <v>10</v>
      </c>
      <c r="E7" s="28"/>
      <c r="F7" s="28"/>
      <c r="G7" s="27">
        <f t="shared" si="0"/>
        <v>0</v>
      </c>
      <c r="H7" s="27">
        <f t="shared" si="1"/>
        <v>0</v>
      </c>
    </row>
    <row r="8" spans="1:8" s="12" customFormat="1" ht="25.5">
      <c r="A8" s="23">
        <v>6</v>
      </c>
      <c r="B8" s="13" t="s">
        <v>16</v>
      </c>
      <c r="C8" s="14">
        <v>250</v>
      </c>
      <c r="D8" s="14" t="s">
        <v>10</v>
      </c>
      <c r="E8" s="28"/>
      <c r="F8" s="28"/>
      <c r="G8" s="27">
        <f t="shared" si="0"/>
        <v>0</v>
      </c>
      <c r="H8" s="27">
        <f t="shared" si="1"/>
        <v>0</v>
      </c>
    </row>
    <row r="9" spans="1:8" s="12" customFormat="1" ht="25.5">
      <c r="A9" s="23">
        <v>7</v>
      </c>
      <c r="B9" s="13" t="s">
        <v>17</v>
      </c>
      <c r="C9" s="14">
        <v>70</v>
      </c>
      <c r="D9" s="14" t="s">
        <v>10</v>
      </c>
      <c r="E9" s="28"/>
      <c r="F9" s="28"/>
      <c r="G9" s="27">
        <f t="shared" si="0"/>
        <v>0</v>
      </c>
      <c r="H9" s="27">
        <f t="shared" si="1"/>
        <v>0</v>
      </c>
    </row>
    <row r="10" spans="1:8" s="12" customFormat="1" ht="25.5">
      <c r="A10" s="23">
        <v>8</v>
      </c>
      <c r="B10" s="13" t="s">
        <v>18</v>
      </c>
      <c r="C10" s="14">
        <v>195</v>
      </c>
      <c r="D10" s="14" t="s">
        <v>10</v>
      </c>
      <c r="E10" s="28"/>
      <c r="F10" s="28"/>
      <c r="G10" s="27">
        <f t="shared" si="0"/>
        <v>0</v>
      </c>
      <c r="H10" s="27">
        <f t="shared" si="1"/>
        <v>0</v>
      </c>
    </row>
    <row r="11" spans="1:8" s="12" customFormat="1" ht="25.5">
      <c r="A11" s="24">
        <v>9</v>
      </c>
      <c r="B11" s="13" t="s">
        <v>19</v>
      </c>
      <c r="C11" s="14">
        <v>640</v>
      </c>
      <c r="D11" s="14" t="s">
        <v>10</v>
      </c>
      <c r="E11" s="28"/>
      <c r="F11" s="28"/>
      <c r="G11" s="27">
        <f t="shared" si="0"/>
        <v>0</v>
      </c>
      <c r="H11" s="27">
        <f t="shared" si="1"/>
        <v>0</v>
      </c>
    </row>
    <row r="12" spans="1:8" s="12" customFormat="1" ht="25.5">
      <c r="A12" s="23">
        <v>10</v>
      </c>
      <c r="B12" s="13" t="s">
        <v>20</v>
      </c>
      <c r="C12" s="14">
        <v>104</v>
      </c>
      <c r="D12" s="14" t="s">
        <v>4</v>
      </c>
      <c r="E12" s="28"/>
      <c r="F12" s="28"/>
      <c r="G12" s="27">
        <f t="shared" si="0"/>
        <v>0</v>
      </c>
      <c r="H12" s="27">
        <f t="shared" si="1"/>
        <v>0</v>
      </c>
    </row>
    <row r="13" spans="1:8" s="12" customFormat="1" ht="12.75">
      <c r="A13" s="22">
        <v>11</v>
      </c>
      <c r="B13" s="13" t="s">
        <v>21</v>
      </c>
      <c r="C13" s="14">
        <v>10</v>
      </c>
      <c r="D13" s="14" t="s">
        <v>4</v>
      </c>
      <c r="E13" s="28"/>
      <c r="F13" s="28"/>
      <c r="G13" s="27">
        <f t="shared" si="0"/>
        <v>0</v>
      </c>
      <c r="H13" s="27">
        <f t="shared" si="1"/>
        <v>0</v>
      </c>
    </row>
    <row r="14" spans="1:8" s="12" customFormat="1" ht="25.5">
      <c r="A14" s="23">
        <v>12</v>
      </c>
      <c r="B14" s="13" t="s">
        <v>22</v>
      </c>
      <c r="C14" s="14">
        <v>1100</v>
      </c>
      <c r="D14" s="14" t="s">
        <v>6</v>
      </c>
      <c r="E14" s="28"/>
      <c r="F14" s="28"/>
      <c r="G14" s="27">
        <f t="shared" si="0"/>
        <v>0</v>
      </c>
      <c r="H14" s="27">
        <f t="shared" si="1"/>
        <v>0</v>
      </c>
    </row>
    <row r="15" spans="1:8" s="12" customFormat="1" ht="12.75">
      <c r="A15" s="23">
        <v>13</v>
      </c>
      <c r="B15" s="13" t="s">
        <v>23</v>
      </c>
      <c r="C15" s="14">
        <v>1100</v>
      </c>
      <c r="D15" s="14" t="s">
        <v>6</v>
      </c>
      <c r="E15" s="28"/>
      <c r="F15" s="28"/>
      <c r="G15" s="27">
        <f t="shared" si="0"/>
        <v>0</v>
      </c>
      <c r="H15" s="27">
        <f t="shared" si="1"/>
        <v>0</v>
      </c>
    </row>
    <row r="16" spans="1:8" s="12" customFormat="1" ht="51">
      <c r="A16" s="23">
        <v>14</v>
      </c>
      <c r="B16" s="13" t="s">
        <v>24</v>
      </c>
      <c r="C16" s="14">
        <v>5</v>
      </c>
      <c r="D16" s="14" t="s">
        <v>4</v>
      </c>
      <c r="E16" s="28"/>
      <c r="F16" s="28"/>
      <c r="G16" s="27">
        <f t="shared" si="0"/>
        <v>0</v>
      </c>
      <c r="H16" s="27">
        <f t="shared" si="1"/>
        <v>0</v>
      </c>
    </row>
    <row r="17" spans="1:8" s="12" customFormat="1" ht="25.5">
      <c r="A17" s="23">
        <v>15</v>
      </c>
      <c r="B17" s="13" t="s">
        <v>25</v>
      </c>
      <c r="C17" s="14">
        <v>1</v>
      </c>
      <c r="D17" s="14" t="s">
        <v>4</v>
      </c>
      <c r="E17" s="28"/>
      <c r="F17" s="28"/>
      <c r="G17" s="27">
        <f t="shared" si="0"/>
        <v>0</v>
      </c>
      <c r="H17" s="27">
        <f t="shared" si="1"/>
        <v>0</v>
      </c>
    </row>
    <row r="18" spans="1:8" s="12" customFormat="1" ht="51">
      <c r="A18" s="22">
        <v>16</v>
      </c>
      <c r="B18" s="13" t="s">
        <v>26</v>
      </c>
      <c r="C18" s="14">
        <v>1</v>
      </c>
      <c r="D18" s="14" t="s">
        <v>4</v>
      </c>
      <c r="E18" s="28"/>
      <c r="F18" s="28"/>
      <c r="G18" s="27">
        <f t="shared" si="0"/>
        <v>0</v>
      </c>
      <c r="H18" s="27">
        <f t="shared" si="1"/>
        <v>0</v>
      </c>
    </row>
    <row r="19" spans="1:8" s="12" customFormat="1" ht="25.5">
      <c r="A19" s="23">
        <v>17</v>
      </c>
      <c r="B19" s="13" t="s">
        <v>27</v>
      </c>
      <c r="C19" s="14">
        <v>1</v>
      </c>
      <c r="D19" s="14" t="s">
        <v>4</v>
      </c>
      <c r="E19" s="28"/>
      <c r="F19" s="28"/>
      <c r="G19" s="27">
        <f t="shared" si="0"/>
        <v>0</v>
      </c>
      <c r="H19" s="27">
        <f t="shared" si="1"/>
        <v>0</v>
      </c>
    </row>
    <row r="20" spans="1:8" s="12" customFormat="1" ht="51">
      <c r="A20" s="23">
        <v>18</v>
      </c>
      <c r="B20" s="13" t="s">
        <v>28</v>
      </c>
      <c r="C20" s="14">
        <v>1</v>
      </c>
      <c r="D20" s="14" t="s">
        <v>4</v>
      </c>
      <c r="E20" s="28"/>
      <c r="F20" s="28"/>
      <c r="G20" s="27">
        <f t="shared" si="0"/>
        <v>0</v>
      </c>
      <c r="H20" s="27">
        <f t="shared" si="1"/>
        <v>0</v>
      </c>
    </row>
    <row r="21" spans="1:8" s="12" customFormat="1" ht="51">
      <c r="A21" s="22">
        <v>19</v>
      </c>
      <c r="B21" s="13" t="s">
        <v>29</v>
      </c>
      <c r="C21" s="14">
        <v>1</v>
      </c>
      <c r="D21" s="14" t="s">
        <v>4</v>
      </c>
      <c r="E21" s="28"/>
      <c r="F21" s="28"/>
      <c r="G21" s="27">
        <f t="shared" si="0"/>
        <v>0</v>
      </c>
      <c r="H21" s="27">
        <f t="shared" si="1"/>
        <v>0</v>
      </c>
    </row>
    <row r="22" spans="1:8" s="12" customFormat="1" ht="25.5">
      <c r="A22" s="23">
        <v>20</v>
      </c>
      <c r="B22" s="13" t="s">
        <v>30</v>
      </c>
      <c r="C22" s="14">
        <v>1</v>
      </c>
      <c r="D22" s="14" t="s">
        <v>4</v>
      </c>
      <c r="E22" s="28"/>
      <c r="F22" s="28"/>
      <c r="G22" s="27">
        <f t="shared" si="0"/>
        <v>0</v>
      </c>
      <c r="H22" s="27">
        <f t="shared" si="1"/>
        <v>0</v>
      </c>
    </row>
    <row r="23" spans="1:8" s="12" customFormat="1" ht="25.5">
      <c r="A23" s="23">
        <v>21</v>
      </c>
      <c r="B23" s="13" t="s">
        <v>31</v>
      </c>
      <c r="C23" s="14">
        <v>1</v>
      </c>
      <c r="D23" s="14" t="s">
        <v>4</v>
      </c>
      <c r="E23" s="28"/>
      <c r="F23" s="28"/>
      <c r="G23" s="27">
        <f t="shared" si="0"/>
        <v>0</v>
      </c>
      <c r="H23" s="27">
        <f t="shared" si="1"/>
        <v>0</v>
      </c>
    </row>
    <row r="24" spans="1:8" s="12" customFormat="1" ht="76.5">
      <c r="A24" s="23">
        <v>22</v>
      </c>
      <c r="B24" s="13" t="s">
        <v>35</v>
      </c>
      <c r="C24" s="14">
        <v>34</v>
      </c>
      <c r="D24" s="14" t="s">
        <v>4</v>
      </c>
      <c r="E24" s="28"/>
      <c r="F24" s="28"/>
      <c r="G24" s="27">
        <f t="shared" si="0"/>
        <v>0</v>
      </c>
      <c r="H24" s="27">
        <f t="shared" si="1"/>
        <v>0</v>
      </c>
    </row>
    <row r="25" spans="1:8" s="12" customFormat="1" ht="12.75">
      <c r="A25" s="23">
        <v>23</v>
      </c>
      <c r="B25" s="13" t="s">
        <v>32</v>
      </c>
      <c r="C25" s="14">
        <v>16</v>
      </c>
      <c r="D25" s="14" t="s">
        <v>4</v>
      </c>
      <c r="E25" s="28"/>
      <c r="F25" s="28"/>
      <c r="G25" s="27">
        <f t="shared" si="0"/>
        <v>0</v>
      </c>
      <c r="H25" s="27">
        <f t="shared" si="1"/>
        <v>0</v>
      </c>
    </row>
    <row r="26" spans="1:8" s="12" customFormat="1" ht="12.75">
      <c r="A26" s="13">
        <v>24</v>
      </c>
      <c r="B26" s="13" t="s">
        <v>33</v>
      </c>
      <c r="C26" s="14">
        <v>1</v>
      </c>
      <c r="D26" s="14" t="s">
        <v>4</v>
      </c>
      <c r="E26" s="28"/>
      <c r="F26" s="28"/>
      <c r="G26" s="27">
        <f t="shared" si="0"/>
        <v>0</v>
      </c>
      <c r="H26" s="27">
        <f t="shared" si="1"/>
        <v>0</v>
      </c>
    </row>
    <row r="27" spans="1:8" s="12" customFormat="1" ht="38.25">
      <c r="A27" s="13">
        <v>25</v>
      </c>
      <c r="B27" s="13" t="s">
        <v>43</v>
      </c>
      <c r="C27" s="14">
        <v>10</v>
      </c>
      <c r="D27" s="14" t="s">
        <v>4</v>
      </c>
      <c r="E27" s="28"/>
      <c r="F27" s="28"/>
      <c r="G27" s="27">
        <f t="shared" si="0"/>
        <v>0</v>
      </c>
      <c r="H27" s="27">
        <f t="shared" si="1"/>
        <v>0</v>
      </c>
    </row>
    <row r="28" spans="1:8" s="12" customFormat="1" ht="38.25">
      <c r="A28" s="13">
        <v>26</v>
      </c>
      <c r="B28" s="13" t="s">
        <v>44</v>
      </c>
      <c r="C28" s="14">
        <v>7</v>
      </c>
      <c r="D28" s="14" t="s">
        <v>4</v>
      </c>
      <c r="E28" s="28"/>
      <c r="F28" s="28"/>
      <c r="G28" s="27">
        <f t="shared" si="0"/>
        <v>0</v>
      </c>
      <c r="H28" s="27">
        <f t="shared" si="1"/>
        <v>0</v>
      </c>
    </row>
    <row r="29" spans="1:8" s="12" customFormat="1" ht="12.75">
      <c r="A29" s="13">
        <v>27</v>
      </c>
      <c r="B29" s="13" t="s">
        <v>45</v>
      </c>
      <c r="C29" s="14">
        <v>55</v>
      </c>
      <c r="D29" s="14" t="s">
        <v>46</v>
      </c>
      <c r="E29" s="28"/>
      <c r="F29" s="28"/>
      <c r="G29" s="27">
        <f t="shared" si="0"/>
        <v>0</v>
      </c>
      <c r="H29" s="27">
        <f t="shared" si="1"/>
        <v>0</v>
      </c>
    </row>
    <row r="30" spans="1:8" s="12" customFormat="1" ht="25.5">
      <c r="A30" s="13">
        <v>28</v>
      </c>
      <c r="B30" s="13" t="s">
        <v>48</v>
      </c>
      <c r="C30" s="14">
        <v>1</v>
      </c>
      <c r="D30" s="14" t="s">
        <v>4</v>
      </c>
      <c r="E30" s="28"/>
      <c r="F30" s="28"/>
      <c r="G30" s="27">
        <f aca="true" t="shared" si="2" ref="G30:G38">E30+F30</f>
        <v>0</v>
      </c>
      <c r="H30" s="27">
        <f aca="true" t="shared" si="3" ref="H30:H38">G30*C30</f>
        <v>0</v>
      </c>
    </row>
    <row r="31" spans="1:8" s="12" customFormat="1" ht="25.5">
      <c r="A31" s="13">
        <v>29</v>
      </c>
      <c r="B31" s="13" t="s">
        <v>49</v>
      </c>
      <c r="C31" s="14">
        <v>2</v>
      </c>
      <c r="D31" s="14" t="s">
        <v>4</v>
      </c>
      <c r="E31" s="28"/>
      <c r="F31" s="28"/>
      <c r="G31" s="27">
        <f t="shared" si="2"/>
        <v>0</v>
      </c>
      <c r="H31" s="27">
        <f t="shared" si="3"/>
        <v>0</v>
      </c>
    </row>
    <row r="32" spans="1:8" s="12" customFormat="1" ht="25.5">
      <c r="A32" s="13">
        <v>30</v>
      </c>
      <c r="B32" s="13" t="s">
        <v>50</v>
      </c>
      <c r="C32" s="14">
        <v>1</v>
      </c>
      <c r="D32" s="14" t="s">
        <v>4</v>
      </c>
      <c r="E32" s="28"/>
      <c r="F32" s="28"/>
      <c r="G32" s="27">
        <f t="shared" si="2"/>
        <v>0</v>
      </c>
      <c r="H32" s="27">
        <f t="shared" si="3"/>
        <v>0</v>
      </c>
    </row>
    <row r="33" spans="1:8" s="12" customFormat="1" ht="25.5">
      <c r="A33" s="13">
        <v>31</v>
      </c>
      <c r="B33" s="13" t="s">
        <v>51</v>
      </c>
      <c r="C33" s="14">
        <v>18</v>
      </c>
      <c r="D33" s="14" t="s">
        <v>4</v>
      </c>
      <c r="E33" s="28"/>
      <c r="F33" s="28"/>
      <c r="G33" s="27">
        <f t="shared" si="2"/>
        <v>0</v>
      </c>
      <c r="H33" s="27">
        <f t="shared" si="3"/>
        <v>0</v>
      </c>
    </row>
    <row r="34" spans="1:8" s="12" customFormat="1" ht="25.5">
      <c r="A34" s="13">
        <v>32</v>
      </c>
      <c r="B34" s="13" t="s">
        <v>52</v>
      </c>
      <c r="C34" s="14">
        <v>1800</v>
      </c>
      <c r="D34" s="14" t="s">
        <v>6</v>
      </c>
      <c r="E34" s="28"/>
      <c r="F34" s="28"/>
      <c r="G34" s="27">
        <f t="shared" si="2"/>
        <v>0</v>
      </c>
      <c r="H34" s="27">
        <f t="shared" si="3"/>
        <v>0</v>
      </c>
    </row>
    <row r="35" spans="1:8" s="12" customFormat="1" ht="38.25">
      <c r="A35" s="13">
        <v>33</v>
      </c>
      <c r="B35" s="13" t="s">
        <v>53</v>
      </c>
      <c r="C35" s="14">
        <v>90</v>
      </c>
      <c r="D35" s="14" t="s">
        <v>6</v>
      </c>
      <c r="E35" s="28"/>
      <c r="F35" s="28"/>
      <c r="G35" s="27">
        <f t="shared" si="2"/>
        <v>0</v>
      </c>
      <c r="H35" s="27">
        <f t="shared" si="3"/>
        <v>0</v>
      </c>
    </row>
    <row r="36" spans="1:8" s="12" customFormat="1" ht="38.25">
      <c r="A36" s="13">
        <v>34</v>
      </c>
      <c r="B36" s="13" t="s">
        <v>54</v>
      </c>
      <c r="C36" s="14">
        <v>500</v>
      </c>
      <c r="D36" s="14" t="s">
        <v>6</v>
      </c>
      <c r="E36" s="28"/>
      <c r="F36" s="28"/>
      <c r="G36" s="27">
        <f t="shared" si="2"/>
        <v>0</v>
      </c>
      <c r="H36" s="27">
        <f t="shared" si="3"/>
        <v>0</v>
      </c>
    </row>
    <row r="37" spans="1:8" s="12" customFormat="1" ht="25.5">
      <c r="A37" s="13">
        <v>35</v>
      </c>
      <c r="B37" s="44" t="s">
        <v>55</v>
      </c>
      <c r="C37" s="14">
        <v>30</v>
      </c>
      <c r="D37" s="14" t="s">
        <v>46</v>
      </c>
      <c r="E37" s="28"/>
      <c r="F37" s="28"/>
      <c r="G37" s="27">
        <f t="shared" si="2"/>
        <v>0</v>
      </c>
      <c r="H37" s="27">
        <f t="shared" si="3"/>
        <v>0</v>
      </c>
    </row>
    <row r="38" spans="1:8" s="12" customFormat="1" ht="42.75" customHeight="1">
      <c r="A38" s="13">
        <v>36</v>
      </c>
      <c r="B38" s="44" t="s">
        <v>56</v>
      </c>
      <c r="C38" s="14">
        <v>30</v>
      </c>
      <c r="D38" s="14" t="s">
        <v>46</v>
      </c>
      <c r="E38" s="28"/>
      <c r="F38" s="28"/>
      <c r="G38" s="27">
        <f t="shared" si="2"/>
        <v>0</v>
      </c>
      <c r="H38" s="27">
        <f t="shared" si="3"/>
        <v>0</v>
      </c>
    </row>
    <row r="39" spans="1:8" s="12" customFormat="1" ht="25.5">
      <c r="A39" s="13">
        <v>37</v>
      </c>
      <c r="B39" s="44" t="s">
        <v>57</v>
      </c>
      <c r="C39" s="14">
        <v>1</v>
      </c>
      <c r="D39" s="14" t="s">
        <v>4</v>
      </c>
      <c r="E39" s="28"/>
      <c r="F39" s="28"/>
      <c r="G39" s="27">
        <f>E39+F39</f>
        <v>0</v>
      </c>
      <c r="H39" s="27">
        <f>G39*C39</f>
        <v>0</v>
      </c>
    </row>
    <row r="40" spans="1:8" s="12" customFormat="1" ht="38.25">
      <c r="A40" s="13">
        <v>38</v>
      </c>
      <c r="B40" s="44" t="s">
        <v>58</v>
      </c>
      <c r="C40" s="14">
        <v>1</v>
      </c>
      <c r="D40" s="14" t="s">
        <v>4</v>
      </c>
      <c r="E40" s="28"/>
      <c r="F40" s="28"/>
      <c r="G40" s="27">
        <f>E40+F40</f>
        <v>0</v>
      </c>
      <c r="H40" s="27">
        <f>G40*C40</f>
        <v>0</v>
      </c>
    </row>
    <row r="41" spans="1:8" s="12" customFormat="1" ht="25.5">
      <c r="A41" s="13">
        <v>39</v>
      </c>
      <c r="B41" s="44" t="s">
        <v>59</v>
      </c>
      <c r="C41" s="14">
        <v>12</v>
      </c>
      <c r="D41" s="14" t="s">
        <v>4</v>
      </c>
      <c r="E41" s="28"/>
      <c r="F41" s="28"/>
      <c r="G41" s="27">
        <f>E41+F41</f>
        <v>0</v>
      </c>
      <c r="H41" s="27">
        <f>G41*C41</f>
        <v>0</v>
      </c>
    </row>
    <row r="42" spans="1:8" ht="12.75">
      <c r="A42" s="6"/>
      <c r="B42" s="21"/>
      <c r="C42" s="7"/>
      <c r="D42" s="5"/>
      <c r="E42" s="5"/>
      <c r="F42" s="5"/>
      <c r="G42" s="29"/>
      <c r="H42" s="30">
        <f>SUM(H3:H41)</f>
        <v>0</v>
      </c>
    </row>
    <row r="43" spans="5:8" s="12" customFormat="1" ht="12.75">
      <c r="E43" s="31"/>
      <c r="F43" s="31"/>
      <c r="G43" s="32"/>
      <c r="H43" s="31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CITINVEST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Kispál Pál</dc:creator>
  <cp:keywords/>
  <dc:description/>
  <cp:lastModifiedBy>Jávor Edit</cp:lastModifiedBy>
  <cp:lastPrinted>2017-06-09T10:22:04Z</cp:lastPrinted>
  <dcterms:created xsi:type="dcterms:W3CDTF">2004-06-23T13:39:29Z</dcterms:created>
  <dcterms:modified xsi:type="dcterms:W3CDTF">2017-06-12T11:50:06Z</dcterms:modified>
  <cp:category/>
  <cp:version/>
  <cp:contentType/>
  <cp:contentStatus/>
</cp:coreProperties>
</file>