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595" tabRatio="819" activeTab="0"/>
  </bookViews>
  <sheets>
    <sheet name="Záradék" sheetId="1" r:id="rId1"/>
    <sheet name="Összesítő" sheetId="2" r:id="rId2"/>
    <sheet name="Napelemes rendszer" sheetId="3" r:id="rId3"/>
    <sheet name="Járulékos költségek" sheetId="4" r:id="rId4"/>
    <sheet name="Egyéb" sheetId="5" r:id="rId5"/>
  </sheets>
  <definedNames/>
  <calcPr fullCalcOnLoad="1"/>
</workbook>
</file>

<file path=xl/sharedStrings.xml><?xml version="1.0" encoding="utf-8"?>
<sst xmlns="http://schemas.openxmlformats.org/spreadsheetml/2006/main" count="89" uniqueCount="60">
  <si>
    <t>Munkanem megnevezése</t>
  </si>
  <si>
    <t>Anyag összege</t>
  </si>
  <si>
    <t>Díj összege</t>
  </si>
  <si>
    <t>Ssz.</t>
  </si>
  <si>
    <t>Tételszám</t>
  </si>
  <si>
    <t>Tétel szövege</t>
  </si>
  <si>
    <t>Menny.</t>
  </si>
  <si>
    <t>Egység</t>
  </si>
  <si>
    <t>Anyag egységár</t>
  </si>
  <si>
    <t>Díj egységre</t>
  </si>
  <si>
    <t>Anyag összesen</t>
  </si>
  <si>
    <t>Díj összesen</t>
  </si>
  <si>
    <t>Munkanem összesen:</t>
  </si>
  <si>
    <t>db</t>
  </si>
  <si>
    <t>klt</t>
  </si>
  <si>
    <t>90-006-3.2</t>
  </si>
  <si>
    <t>90-001-1</t>
  </si>
  <si>
    <t>Összesen:</t>
  </si>
  <si>
    <t>Honvédelmi Minisztérium</t>
  </si>
  <si>
    <t>Védelemgazdasági Hivatal</t>
  </si>
  <si>
    <t>1135 Budapest, Lehel u. 35-37.</t>
  </si>
  <si>
    <t>Adószám: 15714015-2-51</t>
  </si>
  <si>
    <t xml:space="preserve">Név :                                  </t>
  </si>
  <si>
    <t xml:space="preserve">                                       </t>
  </si>
  <si>
    <t xml:space="preserve">Cím :                                  </t>
  </si>
  <si>
    <t xml:space="preserve">A munka leírása: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</si>
  <si>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</si>
  <si>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</si>
  <si>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</si>
  <si>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</si>
  <si>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</si>
  <si>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</si>
  <si>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</si>
  <si>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</si>
  <si>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</si>
  <si>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</si>
  <si>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</si>
  <si>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Járulékos költségek</t>
  </si>
  <si>
    <t>Összesen</t>
  </si>
  <si>
    <t>K</t>
  </si>
  <si>
    <t>75-061-1.1.5.4.2-0121718</t>
  </si>
  <si>
    <t>75-061-1</t>
  </si>
  <si>
    <t>+ÁFA</t>
  </si>
  <si>
    <t>MH EK Szanatórium utcai telephely</t>
  </si>
  <si>
    <t>1121 Budapest, Szanatórium u. 2/A (hrsz. 10886/44)</t>
  </si>
  <si>
    <t>Growatt EU-Solar 1 kW napelemes rendszer lapostetőre kompletten, 10,1-50kW teljesítmény építéséig, mely tartalmaz Growatt invertert, Amerisolar napelem modult, lapostetőre kialakított tartószerkezetet, szolár kábel szettet és megfelelő keresztmetszetű AC oldali kábelezést védőcsőben ill. kábelcsatornában, szerelvényeket, DC és AC oldali Growatt típusú túláram és túlfeszültség védelmet vagy ezzel egyenértékű komplett napelemes rendszer.</t>
  </si>
  <si>
    <t>Konténerben (6 m3) összegyűjtött építési hulladék  engedéllyel rendelkező  szakcéggel történő szakszerű elszállítása és deponálása 30 km-es körzetben, dokumentálva, befogadó nyilatkozattal, szállítójeggyel.  ELŐIRÁNYZAT</t>
  </si>
  <si>
    <t>Napelemes rendszer hálózati engedélyes (ELMŰ Hálózati Kft.) általi átvétele, ad-vesz mérő beüzemelése, mérési jegyzőkönyvek, próbaüzem, átadás-átvételi dokumentáció készítése</t>
  </si>
  <si>
    <t xml:space="preserve"> Kelt:      2017. év...........hó...nap </t>
  </si>
  <si>
    <t xml:space="preserve"> Szám         :.............           </t>
  </si>
  <si>
    <t xml:space="preserve"> KSH besorolás:.....................   </t>
  </si>
  <si>
    <t xml:space="preserve"> Teljesítés:2017. év...........hó...nap </t>
  </si>
  <si>
    <t xml:space="preserve"> Készítette   :.....................   </t>
  </si>
  <si>
    <t>Komplett napelemes (fotovoltaikus) rendszerek telepítése, napelem táblák elhelyezése, rögzítése, elektromos összekötés kialakítása, villamos hálózatra kapcsolása, mono vagy polikristályos napelemes rendszer, 
lapos tetőre telepítve, lesúlyozással, kompletten, 1 kWp rendszer egységből építve, 5,01 - 50,0 kWp teljesítmény között</t>
  </si>
  <si>
    <t>HMKE napelemes rendszerhez csatlakozási dokumentáció összeállítása, hálózati elosztó általi engedélyezése, szükség szerint statikai szakvélemény, villám- és érintésvédelmi dokumentáció elkészítése</t>
  </si>
  <si>
    <t>Az épület takarítása. A teljes építési folyamat alatt és végtakarítás, teljeskörűen. Az épületben és az épület körül.</t>
  </si>
  <si>
    <t>Napelemes rendszer</t>
  </si>
  <si>
    <t>Egyéb</t>
  </si>
  <si>
    <t>Felvonulási költség, munkaterület elkerítése. Védőtető készítése, homlokzati keretállványra elhelyezve</t>
  </si>
  <si>
    <t>MH Egészségügyi Központ, Szanatórium utcai telephely RÉGI kórházépületre napelemes rendszer telepítési munkái</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</si>
</sst>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6">
    <font>
      <sz val="11"/>
      <color theme="1"/>
      <name val="Calibri"/>
      <family val="2"/>
    </font>
    <font>
      <sz val="11"/>
      <color indexed="8"/>
      <name val="Calibri"/>
      <family val="2"/>
    </font>
    <font>
      <sz val="10"/>
      <name val="Times New Roman CE"/>
      <family val="0"/>
    </font>
    <font>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65">
    <xf numFmtId="0" fontId="0" fillId="0" borderId="0" xfId="0" applyFont="1" applyAlignment="1">
      <alignment/>
    </xf>
    <xf numFmtId="0" fontId="41" fillId="0" borderId="0" xfId="0" applyFont="1" applyAlignment="1">
      <alignment vertical="top" wrapText="1"/>
    </xf>
    <xf numFmtId="49" fontId="41" fillId="0" borderId="0" xfId="0" applyNumberFormat="1" applyFont="1" applyAlignment="1">
      <alignment vertical="top" wrapText="1"/>
    </xf>
    <xf numFmtId="0" fontId="42" fillId="0" borderId="10" xfId="0" applyFont="1" applyBorder="1" applyAlignment="1">
      <alignment vertical="top" wrapText="1"/>
    </xf>
    <xf numFmtId="0" fontId="42" fillId="0" borderId="0" xfId="0" applyFont="1" applyAlignment="1">
      <alignment vertical="top" wrapText="1"/>
    </xf>
    <xf numFmtId="0" fontId="42" fillId="0" borderId="10" xfId="0" applyFont="1" applyBorder="1" applyAlignment="1">
      <alignment horizontal="right" vertical="top" wrapText="1"/>
    </xf>
    <xf numFmtId="0" fontId="41" fillId="0" borderId="0" xfId="0" applyFont="1" applyAlignment="1">
      <alignment horizontal="right" vertical="top" wrapText="1"/>
    </xf>
    <xf numFmtId="0" fontId="42" fillId="0" borderId="10" xfId="0" applyFont="1" applyBorder="1" applyAlignment="1">
      <alignment horizontal="left" vertical="top" wrapText="1"/>
    </xf>
    <xf numFmtId="0" fontId="41" fillId="0" borderId="0" xfId="0" applyFont="1" applyAlignment="1">
      <alignment horizontal="left" vertical="top" wrapText="1"/>
    </xf>
    <xf numFmtId="0" fontId="42" fillId="0" borderId="0" xfId="0" applyFont="1" applyBorder="1" applyAlignment="1">
      <alignment vertical="top" wrapText="1"/>
    </xf>
    <xf numFmtId="0" fontId="43" fillId="0" borderId="0" xfId="0" applyFont="1" applyAlignment="1">
      <alignment vertical="top"/>
    </xf>
    <xf numFmtId="0" fontId="43" fillId="0" borderId="0" xfId="0" applyFont="1" applyAlignment="1">
      <alignment vertical="top" wrapText="1"/>
    </xf>
    <xf numFmtId="0" fontId="44" fillId="0" borderId="10" xfId="0" applyFont="1" applyBorder="1" applyAlignment="1">
      <alignment vertical="top" wrapText="1"/>
    </xf>
    <xf numFmtId="0" fontId="44" fillId="0" borderId="10" xfId="0" applyFont="1" applyBorder="1" applyAlignment="1">
      <alignment horizontal="right" vertical="top" wrapText="1"/>
    </xf>
    <xf numFmtId="0" fontId="44" fillId="0" borderId="0" xfId="0" applyFont="1" applyAlignment="1">
      <alignment vertical="top"/>
    </xf>
    <xf numFmtId="0" fontId="43" fillId="0" borderId="11" xfId="0" applyFont="1" applyBorder="1" applyAlignment="1">
      <alignment vertical="top"/>
    </xf>
    <xf numFmtId="10" fontId="43" fillId="0" borderId="11" xfId="0" applyNumberFormat="1" applyFont="1" applyBorder="1" applyAlignment="1">
      <alignment vertical="top"/>
    </xf>
    <xf numFmtId="0" fontId="43" fillId="0" borderId="0" xfId="0" applyFont="1" applyAlignment="1">
      <alignment horizontal="left" vertical="top"/>
    </xf>
    <xf numFmtId="0" fontId="43" fillId="0" borderId="11" xfId="0" applyFont="1" applyBorder="1" applyAlignment="1">
      <alignment horizontal="right" vertical="top"/>
    </xf>
    <xf numFmtId="0" fontId="45" fillId="0" borderId="0" xfId="0" applyFont="1" applyAlignment="1">
      <alignment vertical="top" wrapText="1"/>
    </xf>
    <xf numFmtId="0" fontId="41" fillId="0" borderId="0" xfId="0" applyFont="1" applyFill="1" applyAlignment="1">
      <alignment horizontal="right" vertical="top" wrapText="1"/>
    </xf>
    <xf numFmtId="0" fontId="42" fillId="0" borderId="0" xfId="0" applyFont="1" applyAlignment="1">
      <alignment horizontal="left" vertical="top" wrapText="1"/>
    </xf>
    <xf numFmtId="3" fontId="42" fillId="0" borderId="0" xfId="0" applyNumberFormat="1" applyFont="1" applyAlignment="1">
      <alignment horizontal="right" vertical="top" wrapText="1"/>
    </xf>
    <xf numFmtId="0" fontId="42" fillId="0" borderId="0" xfId="0" applyFont="1" applyBorder="1" applyAlignment="1">
      <alignment horizontal="left" vertical="top" wrapText="1"/>
    </xf>
    <xf numFmtId="0" fontId="42" fillId="0" borderId="0" xfId="0" applyFont="1" applyBorder="1" applyAlignment="1">
      <alignment horizontal="right" vertical="top" wrapText="1"/>
    </xf>
    <xf numFmtId="0" fontId="41" fillId="0" borderId="0" xfId="0" applyFont="1" applyBorder="1" applyAlignment="1">
      <alignment vertical="top" wrapText="1"/>
    </xf>
    <xf numFmtId="0" fontId="41" fillId="0" borderId="0" xfId="0" applyFont="1" applyBorder="1" applyAlignment="1">
      <alignment horizontal="right" vertical="top" wrapText="1"/>
    </xf>
    <xf numFmtId="3" fontId="43" fillId="0" borderId="0" xfId="0" applyNumberFormat="1" applyFont="1" applyAlignment="1">
      <alignment vertical="top" wrapText="1"/>
    </xf>
    <xf numFmtId="3" fontId="41" fillId="0" borderId="0" xfId="0" applyNumberFormat="1" applyFont="1" applyAlignment="1">
      <alignment vertical="top" wrapText="1"/>
    </xf>
    <xf numFmtId="3" fontId="43" fillId="0" borderId="0" xfId="0" applyNumberFormat="1" applyFont="1" applyAlignment="1">
      <alignment vertical="top"/>
    </xf>
    <xf numFmtId="3" fontId="43" fillId="0" borderId="11" xfId="0" applyNumberFormat="1" applyFont="1" applyBorder="1" applyAlignment="1">
      <alignment vertical="top"/>
    </xf>
    <xf numFmtId="49" fontId="2" fillId="0" borderId="0" xfId="0" applyNumberFormat="1" applyFont="1" applyAlignment="1">
      <alignment vertical="top" wrapText="1"/>
    </xf>
    <xf numFmtId="3" fontId="41" fillId="0" borderId="0" xfId="0" applyNumberFormat="1" applyFont="1" applyAlignment="1">
      <alignment horizontal="right" vertical="top" wrapText="1"/>
    </xf>
    <xf numFmtId="49" fontId="44" fillId="0" borderId="10" xfId="0" applyNumberFormat="1" applyFont="1" applyBorder="1" applyAlignment="1">
      <alignment vertical="top" wrapText="1"/>
    </xf>
    <xf numFmtId="3" fontId="44" fillId="0" borderId="10" xfId="0" applyNumberFormat="1" applyFont="1" applyBorder="1" applyAlignment="1">
      <alignment vertical="top" wrapText="1"/>
    </xf>
    <xf numFmtId="0" fontId="41" fillId="0" borderId="0" xfId="0" applyFont="1" applyBorder="1" applyAlignment="1">
      <alignment horizontal="left" vertical="top" wrapText="1"/>
    </xf>
    <xf numFmtId="0" fontId="0" fillId="0" borderId="0" xfId="0" applyFont="1" applyAlignment="1">
      <alignment/>
    </xf>
    <xf numFmtId="0" fontId="43" fillId="0" borderId="0" xfId="0" applyFont="1" applyAlignment="1">
      <alignment vertical="top"/>
    </xf>
    <xf numFmtId="0" fontId="43" fillId="0" borderId="0" xfId="0" applyFont="1" applyAlignment="1">
      <alignment horizontal="left" vertical="top" wrapText="1"/>
    </xf>
    <xf numFmtId="14" fontId="43" fillId="0" borderId="0" xfId="0" applyNumberFormat="1" applyFont="1" applyAlignment="1">
      <alignment horizontal="left" vertical="top"/>
    </xf>
    <xf numFmtId="3" fontId="44" fillId="0" borderId="0" xfId="0" applyNumberFormat="1" applyFont="1" applyAlignment="1">
      <alignment vertical="top" wrapText="1"/>
    </xf>
    <xf numFmtId="0" fontId="44" fillId="0" borderId="0" xfId="0" applyFont="1" applyAlignment="1">
      <alignment vertical="top"/>
    </xf>
    <xf numFmtId="0" fontId="3" fillId="0" borderId="0" xfId="0" applyFont="1" applyAlignment="1">
      <alignment vertical="top" wrapText="1"/>
    </xf>
    <xf numFmtId="0" fontId="41" fillId="0" borderId="10" xfId="0" applyFont="1" applyBorder="1" applyAlignment="1">
      <alignment horizontal="left" vertical="top" wrapText="1"/>
    </xf>
    <xf numFmtId="0" fontId="0" fillId="0" borderId="0" xfId="0" applyNumberFormat="1" applyAlignment="1">
      <alignment/>
    </xf>
    <xf numFmtId="3" fontId="43" fillId="0" borderId="0" xfId="0" applyNumberFormat="1" applyFont="1" applyFill="1" applyAlignment="1">
      <alignment vertical="top" wrapText="1"/>
    </xf>
    <xf numFmtId="3" fontId="44" fillId="0" borderId="10" xfId="0" applyNumberFormat="1" applyFont="1" applyFill="1" applyBorder="1" applyAlignment="1">
      <alignment vertical="top" wrapText="1"/>
    </xf>
    <xf numFmtId="3" fontId="41" fillId="0" borderId="0" xfId="0" applyNumberFormat="1" applyFont="1" applyFill="1" applyAlignment="1">
      <alignment horizontal="right" vertical="top" wrapText="1"/>
    </xf>
    <xf numFmtId="0" fontId="44" fillId="0" borderId="0" xfId="0" applyFont="1" applyBorder="1" applyAlignment="1">
      <alignment vertical="top" wrapText="1"/>
    </xf>
    <xf numFmtId="0" fontId="43" fillId="0" borderId="0" xfId="0" applyFont="1" applyBorder="1" applyAlignment="1">
      <alignment vertical="top" wrapText="1"/>
    </xf>
    <xf numFmtId="1" fontId="43" fillId="0" borderId="0" xfId="0" applyNumberFormat="1" applyFont="1" applyBorder="1" applyAlignment="1">
      <alignment vertical="top" wrapText="1"/>
    </xf>
    <xf numFmtId="0" fontId="43" fillId="0" borderId="0" xfId="0" applyFont="1" applyAlignment="1">
      <alignment vertical="top"/>
    </xf>
    <xf numFmtId="0" fontId="41" fillId="0" borderId="0" xfId="0" applyNumberFormat="1" applyFont="1" applyAlignment="1">
      <alignment vertical="top" wrapText="1"/>
    </xf>
    <xf numFmtId="0" fontId="2" fillId="0" borderId="0" xfId="0" applyNumberFormat="1" applyFont="1" applyAlignment="1">
      <alignment vertical="top" wrapText="1"/>
    </xf>
    <xf numFmtId="0" fontId="44"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43" fillId="0" borderId="0" xfId="0" applyFont="1" applyFill="1" applyAlignment="1">
      <alignment horizontal="right" vertical="top"/>
    </xf>
    <xf numFmtId="0" fontId="0" fillId="0" borderId="0" xfId="0" applyFill="1" applyAlignment="1">
      <alignment horizontal="right" vertical="top"/>
    </xf>
    <xf numFmtId="0" fontId="43" fillId="0" borderId="0" xfId="0" applyFont="1" applyAlignment="1">
      <alignment horizontal="center" vertical="top"/>
    </xf>
    <xf numFmtId="0" fontId="0" fillId="0" borderId="0" xfId="0" applyAlignment="1">
      <alignment horizontal="center" vertical="top"/>
    </xf>
    <xf numFmtId="3" fontId="43" fillId="0" borderId="12" xfId="0" applyNumberFormat="1" applyFont="1" applyBorder="1" applyAlignment="1">
      <alignment horizontal="center" vertical="top"/>
    </xf>
    <xf numFmtId="3" fontId="43" fillId="0" borderId="11" xfId="0" applyNumberFormat="1" applyFont="1" applyBorder="1" applyAlignment="1">
      <alignment horizontal="center" vertical="top"/>
    </xf>
    <xf numFmtId="3" fontId="43" fillId="0" borderId="10" xfId="0" applyNumberFormat="1" applyFont="1" applyBorder="1" applyAlignment="1">
      <alignment horizontal="center" vertical="top"/>
    </xf>
    <xf numFmtId="0" fontId="43" fillId="0" borderId="0"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workbookViewId="0" topLeftCell="A1">
      <selection activeCell="A17" sqref="A17"/>
    </sheetView>
  </sheetViews>
  <sheetFormatPr defaultColWidth="9.140625" defaultRowHeight="15"/>
  <cols>
    <col min="1" max="1" width="36.421875" style="10" customWidth="1"/>
    <col min="2" max="2" width="10.7109375" style="10" customWidth="1"/>
    <col min="3" max="4" width="15.7109375" style="10" customWidth="1"/>
    <col min="5" max="5" width="15.00390625" style="10" customWidth="1"/>
    <col min="6" max="16384" width="9.140625" style="10" customWidth="1"/>
  </cols>
  <sheetData>
    <row r="1" spans="1:4" s="14" customFormat="1" ht="15.75">
      <c r="A1" s="54" t="s">
        <v>18</v>
      </c>
      <c r="B1" s="55"/>
      <c r="C1" s="55"/>
      <c r="D1" s="55"/>
    </row>
    <row r="2" spans="1:4" s="14" customFormat="1" ht="15.75">
      <c r="A2" s="54" t="s">
        <v>19</v>
      </c>
      <c r="B2" s="55"/>
      <c r="C2" s="55"/>
      <c r="D2" s="55"/>
    </row>
    <row r="3" spans="1:4" s="14" customFormat="1" ht="15.75">
      <c r="A3" s="54" t="s">
        <v>20</v>
      </c>
      <c r="B3" s="55"/>
      <c r="C3" s="55"/>
      <c r="D3" s="55"/>
    </row>
    <row r="4" spans="1:4" ht="15.75">
      <c r="A4" s="56" t="s">
        <v>21</v>
      </c>
      <c r="B4" s="55"/>
      <c r="C4" s="55"/>
      <c r="D4" s="55"/>
    </row>
    <row r="5" spans="1:4" ht="15.75">
      <c r="A5" s="57"/>
      <c r="B5" s="58"/>
      <c r="C5" s="58"/>
      <c r="D5" s="58"/>
    </row>
    <row r="6" spans="1:4" ht="15.75">
      <c r="A6" s="56"/>
      <c r="B6" s="55"/>
      <c r="C6" s="55"/>
      <c r="D6" s="55"/>
    </row>
    <row r="7" spans="1:4" ht="15.75">
      <c r="A7" s="56"/>
      <c r="B7" s="55"/>
      <c r="C7" s="55"/>
      <c r="D7" s="55"/>
    </row>
    <row r="9" spans="1:3" ht="15.75">
      <c r="A9" s="10" t="s">
        <v>22</v>
      </c>
      <c r="C9" s="10" t="s">
        <v>23</v>
      </c>
    </row>
    <row r="10" spans="1:3" ht="15.75">
      <c r="A10" s="37" t="s">
        <v>43</v>
      </c>
      <c r="C10" s="10" t="s">
        <v>23</v>
      </c>
    </row>
    <row r="11" spans="1:3" ht="15.75">
      <c r="A11" s="10" t="s">
        <v>24</v>
      </c>
      <c r="C11" s="51" t="s">
        <v>48</v>
      </c>
    </row>
    <row r="12" spans="1:3" ht="31.5">
      <c r="A12" s="42" t="s">
        <v>44</v>
      </c>
      <c r="C12" s="51" t="s">
        <v>49</v>
      </c>
    </row>
    <row r="13" spans="1:3" ht="15.75">
      <c r="A13" s="10" t="s">
        <v>23</v>
      </c>
      <c r="C13" s="51" t="s">
        <v>50</v>
      </c>
    </row>
    <row r="14" spans="1:3" ht="15.75">
      <c r="A14" s="10" t="s">
        <v>23</v>
      </c>
      <c r="C14" s="51" t="s">
        <v>51</v>
      </c>
    </row>
    <row r="15" spans="1:3" ht="15.75">
      <c r="A15" s="10" t="s">
        <v>25</v>
      </c>
      <c r="C15" s="51" t="s">
        <v>52</v>
      </c>
    </row>
    <row r="16" spans="1:4" ht="63">
      <c r="A16" s="38" t="s">
        <v>59</v>
      </c>
      <c r="D16" s="41"/>
    </row>
    <row r="17" ht="15.75">
      <c r="A17" s="10" t="s">
        <v>26</v>
      </c>
    </row>
    <row r="18" ht="15.75">
      <c r="A18" s="10" t="s">
        <v>26</v>
      </c>
    </row>
    <row r="19" ht="15.75">
      <c r="A19" s="10" t="s">
        <v>27</v>
      </c>
    </row>
    <row r="20" ht="15.75">
      <c r="A20" s="39">
        <v>42774</v>
      </c>
    </row>
    <row r="22" spans="1:4" ht="15.75">
      <c r="A22" s="59" t="s">
        <v>28</v>
      </c>
      <c r="B22" s="60"/>
      <c r="C22" s="60"/>
      <c r="D22" s="60"/>
    </row>
    <row r="23" spans="1:4" ht="15.75">
      <c r="A23" s="15" t="s">
        <v>29</v>
      </c>
      <c r="B23" s="15"/>
      <c r="C23" s="18" t="s">
        <v>30</v>
      </c>
      <c r="D23" s="18" t="s">
        <v>31</v>
      </c>
    </row>
    <row r="24" spans="1:5" ht="15.75">
      <c r="A24" s="10" t="s">
        <v>32</v>
      </c>
      <c r="C24" s="29">
        <f>Összesítő!B5</f>
        <v>0</v>
      </c>
      <c r="D24" s="29">
        <f>Összesítő!C5</f>
        <v>0</v>
      </c>
      <c r="E24" s="29"/>
    </row>
    <row r="25" spans="1:4" ht="15.75">
      <c r="A25" s="15"/>
      <c r="B25" s="15"/>
      <c r="C25" s="30"/>
      <c r="D25" s="30"/>
    </row>
    <row r="26" spans="1:4" ht="15.75">
      <c r="A26" s="15" t="s">
        <v>33</v>
      </c>
      <c r="B26" s="15"/>
      <c r="C26" s="30">
        <f>SUM(C24:C25)</f>
        <v>0</v>
      </c>
      <c r="D26" s="30">
        <f>SUM(D24:D25)</f>
        <v>0</v>
      </c>
    </row>
    <row r="27" spans="1:4" ht="15.75">
      <c r="A27" s="10" t="s">
        <v>34</v>
      </c>
      <c r="C27" s="61">
        <f>C26+D26</f>
        <v>0</v>
      </c>
      <c r="D27" s="61"/>
    </row>
    <row r="28" spans="1:4" ht="15.75">
      <c r="A28" s="15" t="s">
        <v>35</v>
      </c>
      <c r="B28" s="16">
        <v>0.27</v>
      </c>
      <c r="C28" s="62">
        <f>C27*0.27</f>
        <v>0</v>
      </c>
      <c r="D28" s="62"/>
    </row>
    <row r="29" spans="1:4" ht="15.75">
      <c r="A29" s="15" t="s">
        <v>36</v>
      </c>
      <c r="B29" s="15"/>
      <c r="C29" s="63">
        <f>SUM(C27:C28)</f>
        <v>0</v>
      </c>
      <c r="D29" s="63"/>
    </row>
    <row r="33" spans="2:3" ht="15.75">
      <c r="B33" s="64"/>
      <c r="C33" s="64"/>
    </row>
    <row r="35" ht="15.75">
      <c r="A35" s="17"/>
    </row>
    <row r="36" ht="15.75">
      <c r="A36" s="17"/>
    </row>
    <row r="37" ht="15.75">
      <c r="A37" s="17"/>
    </row>
  </sheetData>
  <sheetProtection/>
  <mergeCells count="12">
    <mergeCell ref="A7:D7"/>
    <mergeCell ref="A22:D22"/>
    <mergeCell ref="C27:D27"/>
    <mergeCell ref="C28:D28"/>
    <mergeCell ref="C29:D29"/>
    <mergeCell ref="B33:C33"/>
    <mergeCell ref="A1:D1"/>
    <mergeCell ref="A2:D2"/>
    <mergeCell ref="A3:D3"/>
    <mergeCell ref="A4:D4"/>
    <mergeCell ref="A5:D5"/>
    <mergeCell ref="A6:D6"/>
  </mergeCells>
  <printOptions/>
  <pageMargins left="1" right="1" top="1" bottom="1" header="0.4166666666666667" footer="0.4166666666666667"/>
  <pageSetup firstPageNumber="1" useFirstPageNumber="1" fitToHeight="0" fitToWidth="1" horizontalDpi="600" verticalDpi="600" orientation="portrait" paperSize="9" r:id="rId1"/>
  <headerFooter>
    <oddHeader>&amp;R3.számú melléklet
BEFKI/6-1/2017/eufo nyt. számú ügyirathoz</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H20"/>
  <sheetViews>
    <sheetView zoomScalePageLayoutView="0" workbookViewId="0" topLeftCell="A1">
      <selection activeCell="D14" sqref="D14"/>
    </sheetView>
  </sheetViews>
  <sheetFormatPr defaultColWidth="9.140625" defaultRowHeight="15"/>
  <cols>
    <col min="1" max="1" width="36.421875" style="11" customWidth="1"/>
    <col min="2" max="3" width="20.7109375" style="11" customWidth="1"/>
    <col min="4" max="4" width="21.57421875" style="11" customWidth="1"/>
    <col min="5" max="5" width="9.140625" style="11" customWidth="1"/>
    <col min="6" max="6" width="13.140625" style="11" bestFit="1" customWidth="1"/>
    <col min="7" max="16384" width="9.140625" style="11" customWidth="1"/>
  </cols>
  <sheetData>
    <row r="1" spans="1:34" s="12" customFormat="1" ht="15.75">
      <c r="A1" s="12" t="s">
        <v>0</v>
      </c>
      <c r="B1" s="13" t="s">
        <v>1</v>
      </c>
      <c r="C1" s="13" t="s">
        <v>2</v>
      </c>
      <c r="D1" s="13" t="s">
        <v>38</v>
      </c>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ht="15.75">
      <c r="A2" s="11" t="s">
        <v>56</v>
      </c>
      <c r="B2" s="11">
        <f>'Napelemes rendszer'!H8</f>
        <v>0</v>
      </c>
      <c r="C2" s="11">
        <f>'Napelemes rendszer'!I8</f>
        <v>0</v>
      </c>
      <c r="D2" s="45">
        <f>SUM(B2:C2)</f>
        <v>0</v>
      </c>
      <c r="E2" s="49"/>
      <c r="F2" s="5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5.75">
      <c r="A3" s="11" t="s">
        <v>37</v>
      </c>
      <c r="B3" s="11">
        <f>'Járulékos költségek'!H5</f>
        <v>0</v>
      </c>
      <c r="C3" s="11">
        <f>'Járulékos költségek'!I5</f>
        <v>0</v>
      </c>
      <c r="D3" s="45">
        <f>SUM(B3:C3)</f>
        <v>0</v>
      </c>
      <c r="E3" s="49"/>
      <c r="F3" s="50"/>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5.75">
      <c r="A4" s="11" t="s">
        <v>57</v>
      </c>
      <c r="B4" s="11">
        <f>Egyéb!H7</f>
        <v>0</v>
      </c>
      <c r="C4" s="11">
        <f>Egyéb!I7</f>
        <v>0</v>
      </c>
      <c r="D4" s="45">
        <f>SUM(B4:C4)</f>
        <v>0</v>
      </c>
      <c r="E4" s="49"/>
      <c r="F4" s="50"/>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s="12" customFormat="1" ht="15.75">
      <c r="A5" s="12" t="s">
        <v>17</v>
      </c>
      <c r="B5" s="12">
        <f>SUM(B2:B4)</f>
        <v>0</v>
      </c>
      <c r="C5" s="12">
        <f>SUM(C2:C4)</f>
        <v>0</v>
      </c>
      <c r="D5" s="46">
        <f>SUM(D2:D4)</f>
        <v>0</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4:34" ht="15.75">
      <c r="D6" s="33" t="s">
        <v>42</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4:34" ht="15.75">
      <c r="D7" s="34">
        <f>D5*1.27</f>
        <v>0</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row>
    <row r="9" ht="15.75">
      <c r="D9" s="27"/>
    </row>
    <row r="10" spans="2:4" ht="15.75">
      <c r="B10" s="27"/>
      <c r="D10" s="27"/>
    </row>
    <row r="11" ht="15.75">
      <c r="D11" s="40"/>
    </row>
    <row r="14" ht="15.75">
      <c r="B14" s="27"/>
    </row>
    <row r="15" ht="15.75">
      <c r="D15" s="45"/>
    </row>
    <row r="18" ht="15.75">
      <c r="B18" s="27"/>
    </row>
    <row r="20" ht="15.75">
      <c r="B20" s="27"/>
    </row>
  </sheetData>
  <sheetProtection/>
  <printOptions/>
  <pageMargins left="1" right="1" top="1" bottom="1" header="0.4166666666666667" footer="0.4166666666666667"/>
  <pageSetup firstPageNumber="1" useFirstPageNumber="1" fitToHeight="1" fitToWidth="1" horizontalDpi="600" verticalDpi="600" orientation="portrait" paperSize="9" scale="80"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workbookViewId="0" topLeftCell="A1">
      <selection activeCell="K4" sqref="K4"/>
    </sheetView>
  </sheetViews>
  <sheetFormatPr defaultColWidth="9.140625" defaultRowHeight="15"/>
  <cols>
    <col min="1" max="1" width="4.28125" style="0" customWidth="1"/>
    <col min="2" max="2" width="9.28125" style="0" customWidth="1"/>
    <col min="3" max="3" width="36.7109375" style="0" customWidth="1"/>
    <col min="4" max="4" width="6.7109375" style="0" customWidth="1"/>
    <col min="5" max="5" width="7.140625" style="0" customWidth="1"/>
    <col min="6" max="7" width="8.28125" style="0" customWidth="1"/>
    <col min="8" max="9" width="10.28125" style="0" customWidth="1"/>
    <col min="10" max="10" width="15.140625" style="0" customWidth="1"/>
  </cols>
  <sheetData>
    <row r="1" spans="1:9" ht="25.5">
      <c r="A1" s="7" t="s">
        <v>3</v>
      </c>
      <c r="B1" s="3" t="s">
        <v>4</v>
      </c>
      <c r="C1" s="3" t="s">
        <v>5</v>
      </c>
      <c r="D1" s="5" t="s">
        <v>6</v>
      </c>
      <c r="E1" s="3" t="s">
        <v>7</v>
      </c>
      <c r="F1" s="5" t="s">
        <v>8</v>
      </c>
      <c r="G1" s="5" t="s">
        <v>9</v>
      </c>
      <c r="H1" s="5" t="s">
        <v>10</v>
      </c>
      <c r="I1" s="5" t="s">
        <v>11</v>
      </c>
    </row>
    <row r="2" spans="1:9" ht="15">
      <c r="A2" s="23"/>
      <c r="B2" s="9"/>
      <c r="C2" s="9"/>
      <c r="D2" s="24"/>
      <c r="E2" s="9"/>
      <c r="F2" s="24"/>
      <c r="G2" s="24"/>
      <c r="H2" s="24"/>
      <c r="I2" s="24"/>
    </row>
    <row r="3" spans="1:9" s="36" customFormat="1" ht="63.75">
      <c r="A3" s="35">
        <v>1</v>
      </c>
      <c r="B3" s="25" t="s">
        <v>39</v>
      </c>
      <c r="C3" s="25" t="s">
        <v>54</v>
      </c>
      <c r="D3" s="26">
        <v>1</v>
      </c>
      <c r="E3" s="25" t="s">
        <v>14</v>
      </c>
      <c r="F3" s="26">
        <v>0</v>
      </c>
      <c r="G3" s="26">
        <v>0</v>
      </c>
      <c r="H3" s="6">
        <f>ROUND(D3*F3,0)</f>
        <v>0</v>
      </c>
      <c r="I3" s="6">
        <f>ROUND(D3*G3,0)</f>
        <v>0</v>
      </c>
    </row>
    <row r="4" spans="1:9" s="36" customFormat="1" ht="63.75">
      <c r="A4" s="35">
        <v>2</v>
      </c>
      <c r="B4" s="1" t="s">
        <v>41</v>
      </c>
      <c r="C4" s="2" t="s">
        <v>47</v>
      </c>
      <c r="D4" s="26">
        <v>1</v>
      </c>
      <c r="E4" s="25" t="s">
        <v>14</v>
      </c>
      <c r="F4" s="26">
        <v>0</v>
      </c>
      <c r="G4" s="26">
        <v>0</v>
      </c>
      <c r="H4" s="6">
        <f>ROUND(D4*F4,0)</f>
        <v>0</v>
      </c>
      <c r="I4" s="6">
        <f>ROUND(D4*G4,0)</f>
        <v>0</v>
      </c>
    </row>
    <row r="5" spans="1:9" ht="15">
      <c r="A5" s="23"/>
      <c r="B5" s="9"/>
      <c r="C5" s="9"/>
      <c r="D5" s="24"/>
      <c r="E5" s="9"/>
      <c r="F5" s="24"/>
      <c r="G5" s="24"/>
      <c r="H5" s="6"/>
      <c r="I5" s="6"/>
    </row>
    <row r="6" spans="1:9" ht="114.75">
      <c r="A6" s="8">
        <v>3</v>
      </c>
      <c r="B6" s="1" t="s">
        <v>40</v>
      </c>
      <c r="C6" s="52" t="s">
        <v>53</v>
      </c>
      <c r="D6" s="6">
        <v>20</v>
      </c>
      <c r="E6" s="1" t="s">
        <v>14</v>
      </c>
      <c r="F6" s="6">
        <v>0</v>
      </c>
      <c r="G6" s="6">
        <v>0</v>
      </c>
      <c r="H6" s="6">
        <f>ROUND(D6*F6,0)</f>
        <v>0</v>
      </c>
      <c r="I6" s="6">
        <f>ROUND(D6*G6,0)</f>
        <v>0</v>
      </c>
    </row>
    <row r="7" spans="1:10" ht="140.25">
      <c r="A7" s="8"/>
      <c r="B7" s="1"/>
      <c r="C7" s="53" t="s">
        <v>45</v>
      </c>
      <c r="D7" s="6"/>
      <c r="E7" s="1"/>
      <c r="F7" s="6"/>
      <c r="G7" s="6"/>
      <c r="H7" s="6"/>
      <c r="I7" s="6"/>
      <c r="J7" s="1"/>
    </row>
    <row r="8" spans="1:10" ht="15">
      <c r="A8" s="7"/>
      <c r="B8" s="3"/>
      <c r="C8" s="3" t="s">
        <v>12</v>
      </c>
      <c r="D8" s="5"/>
      <c r="E8" s="3"/>
      <c r="F8" s="5"/>
      <c r="G8" s="5"/>
      <c r="H8" s="5">
        <f>SUM(H3:H7)</f>
        <v>0</v>
      </c>
      <c r="I8" s="5">
        <f>SUM(I3:I7)</f>
        <v>0</v>
      </c>
      <c r="J8" s="9"/>
    </row>
    <row r="9" spans="1:11" ht="15">
      <c r="A9" s="8"/>
      <c r="B9" s="1"/>
      <c r="C9" s="1"/>
      <c r="D9" s="6"/>
      <c r="E9" s="1"/>
      <c r="F9" s="6"/>
      <c r="G9" s="6"/>
      <c r="H9" s="6"/>
      <c r="I9" s="6"/>
      <c r="J9" s="1"/>
      <c r="K9" s="44"/>
    </row>
    <row r="10" spans="1:10" ht="15">
      <c r="A10" s="8"/>
      <c r="B10" s="1"/>
      <c r="C10" s="21"/>
      <c r="D10" s="6"/>
      <c r="E10" s="1"/>
      <c r="F10" s="6"/>
      <c r="G10" s="6"/>
      <c r="H10" s="6"/>
      <c r="I10" s="22"/>
      <c r="J10" s="1"/>
    </row>
    <row r="11" spans="1:11" ht="15">
      <c r="A11" s="8"/>
      <c r="B11" s="1"/>
      <c r="C11" s="21"/>
      <c r="D11" s="6"/>
      <c r="E11" s="1"/>
      <c r="F11" s="6"/>
      <c r="G11" s="6"/>
      <c r="H11" s="6"/>
      <c r="I11" s="6"/>
      <c r="J11" s="1"/>
      <c r="K11" s="44"/>
    </row>
    <row r="12" spans="1:9" ht="15">
      <c r="A12" s="8"/>
      <c r="B12" s="1"/>
      <c r="C12" s="1"/>
      <c r="D12" s="6"/>
      <c r="E12" s="1"/>
      <c r="F12" s="6"/>
      <c r="G12" s="6"/>
      <c r="H12" s="6"/>
      <c r="I12" s="47"/>
    </row>
    <row r="13" spans="1:10" ht="15">
      <c r="A13" s="8"/>
      <c r="B13" s="1"/>
      <c r="C13" s="1"/>
      <c r="D13" s="6"/>
      <c r="E13" s="1"/>
      <c r="F13" s="6"/>
      <c r="G13" s="6"/>
      <c r="H13" s="6"/>
      <c r="I13" s="1"/>
      <c r="J13" s="1"/>
    </row>
    <row r="14" spans="1:10" ht="15">
      <c r="A14" s="8"/>
      <c r="B14" s="1"/>
      <c r="C14" s="1"/>
      <c r="D14" s="6"/>
      <c r="E14" s="1"/>
      <c r="F14" s="6"/>
      <c r="G14" s="6"/>
      <c r="H14" s="6"/>
      <c r="I14" s="32"/>
      <c r="J14" s="1"/>
    </row>
    <row r="15" spans="1:10" ht="15">
      <c r="A15" s="8"/>
      <c r="B15" s="1"/>
      <c r="C15" s="1"/>
      <c r="D15" s="6"/>
      <c r="E15" s="1"/>
      <c r="F15" s="6"/>
      <c r="G15" s="6"/>
      <c r="H15" s="6"/>
      <c r="I15" s="6"/>
      <c r="J15" s="1"/>
    </row>
    <row r="16" spans="1:10" ht="15">
      <c r="A16" s="8"/>
      <c r="B16" s="1"/>
      <c r="C16" s="1"/>
      <c r="D16" s="6"/>
      <c r="E16" s="1"/>
      <c r="F16" s="6"/>
      <c r="G16" s="6"/>
      <c r="H16" s="6"/>
      <c r="I16" s="6"/>
      <c r="J16" s="1"/>
    </row>
  </sheetData>
  <sheetProtection/>
  <printOptions/>
  <pageMargins left="0.23622047244094488" right="0.23622047244094488" top="0.7086614173228346" bottom="0.7086614173228346" header="0.4330708661417323" footer="0.4330708661417323"/>
  <pageSetup fitToHeight="0" fitToWidth="1" horizontalDpi="600" verticalDpi="600" orientation="portrait" paperSize="9" scale="98" r:id="rId1"/>
  <headerFooter>
    <oddHeader>&amp;L&amp;"-,Félkövér"Napelemes rendszer</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J14" sqref="J1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23.140625" style="1" customWidth="1"/>
    <col min="11" max="11" width="34.7109375" style="1" customWidth="1"/>
    <col min="12"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35"/>
      <c r="B2" s="9"/>
      <c r="C2" s="9"/>
      <c r="D2" s="24"/>
      <c r="E2" s="9"/>
      <c r="F2" s="24"/>
      <c r="G2" s="24"/>
      <c r="H2" s="24"/>
      <c r="I2" s="24"/>
    </row>
    <row r="3" spans="1:10" ht="67.5" customHeight="1">
      <c r="A3" s="8">
        <v>1</v>
      </c>
      <c r="B3" s="1" t="s">
        <v>15</v>
      </c>
      <c r="C3" s="31" t="s">
        <v>46</v>
      </c>
      <c r="D3" s="6">
        <v>1</v>
      </c>
      <c r="E3" s="1" t="s">
        <v>13</v>
      </c>
      <c r="F3" s="6">
        <v>0</v>
      </c>
      <c r="G3" s="6">
        <v>0</v>
      </c>
      <c r="H3" s="6">
        <f>ROUND(D3*F3,0)</f>
        <v>0</v>
      </c>
      <c r="I3" s="6">
        <f>ROUND(D3*G3,0)</f>
        <v>0</v>
      </c>
      <c r="J3" s="19"/>
    </row>
    <row r="5" spans="1:9" s="9" customFormat="1" ht="12.75">
      <c r="A5" s="43"/>
      <c r="B5" s="3"/>
      <c r="C5" s="3" t="s">
        <v>12</v>
      </c>
      <c r="D5" s="5"/>
      <c r="E5" s="3"/>
      <c r="F5" s="5"/>
      <c r="G5" s="5"/>
      <c r="H5" s="5">
        <f>SUM(H3:H4)</f>
        <v>0</v>
      </c>
      <c r="I5" s="5">
        <f>SUM(I3:I4)</f>
        <v>0</v>
      </c>
    </row>
    <row r="8" ht="12.75">
      <c r="C8" s="2"/>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CE,Félkövér"&amp;10Járulékos költségek</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C4" sqref="C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23"/>
      <c r="B2" s="9"/>
      <c r="C2" s="9"/>
      <c r="D2" s="24"/>
      <c r="E2" s="9"/>
      <c r="F2" s="24"/>
      <c r="G2" s="24"/>
      <c r="H2" s="24"/>
      <c r="I2" s="24"/>
    </row>
    <row r="3" spans="1:9" s="4" customFormat="1" ht="38.25">
      <c r="A3" s="8">
        <v>1</v>
      </c>
      <c r="B3" s="1" t="s">
        <v>39</v>
      </c>
      <c r="C3" s="31" t="s">
        <v>58</v>
      </c>
      <c r="D3" s="6">
        <v>1</v>
      </c>
      <c r="E3" s="1" t="s">
        <v>14</v>
      </c>
      <c r="F3" s="6">
        <v>0</v>
      </c>
      <c r="G3" s="6">
        <v>0</v>
      </c>
      <c r="H3" s="6">
        <f>ROUND(D3*F3,0)</f>
        <v>0</v>
      </c>
      <c r="I3" s="6">
        <f>ROUND(D3*G3,0)</f>
        <v>0</v>
      </c>
    </row>
    <row r="4" spans="3:10" ht="12.75">
      <c r="C4" s="2"/>
      <c r="J4" s="28"/>
    </row>
    <row r="5" spans="1:10" ht="38.25">
      <c r="A5" s="8">
        <v>2</v>
      </c>
      <c r="B5" s="1" t="s">
        <v>16</v>
      </c>
      <c r="C5" s="31" t="s">
        <v>55</v>
      </c>
      <c r="D5" s="6">
        <v>1</v>
      </c>
      <c r="E5" s="1" t="s">
        <v>14</v>
      </c>
      <c r="F5" s="6">
        <v>0</v>
      </c>
      <c r="G5" s="20">
        <v>0</v>
      </c>
      <c r="H5" s="6">
        <f>ROUND(D5*F5,0)</f>
        <v>0</v>
      </c>
      <c r="I5" s="6">
        <f>ROUND(D5*G5,0)</f>
        <v>0</v>
      </c>
      <c r="J5" s="28"/>
    </row>
    <row r="6" spans="3:10" ht="12.75">
      <c r="C6" s="31"/>
      <c r="J6" s="28"/>
    </row>
    <row r="7" spans="1:10" s="9" customFormat="1" ht="12.75">
      <c r="A7" s="7"/>
      <c r="B7" s="3"/>
      <c r="C7" s="3" t="s">
        <v>12</v>
      </c>
      <c r="D7" s="5"/>
      <c r="E7" s="3"/>
      <c r="F7" s="5"/>
      <c r="G7" s="5"/>
      <c r="H7" s="5">
        <f>SUM(H3:H6)</f>
        <v>0</v>
      </c>
      <c r="I7" s="5">
        <f>SUM(I3:I6)</f>
        <v>0</v>
      </c>
      <c r="J7" s="28"/>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CE,Félkövér"&amp;10Egyéb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Kristóf ka.</dc:creator>
  <cp:keywords/>
  <dc:description/>
  <cp:lastModifiedBy>Koreny Péter ka.</cp:lastModifiedBy>
  <cp:lastPrinted>2017-02-23T11:07:45Z</cp:lastPrinted>
  <dcterms:created xsi:type="dcterms:W3CDTF">2016-11-18T09:18:13Z</dcterms:created>
  <dcterms:modified xsi:type="dcterms:W3CDTF">2017-02-23T12:10:48Z</dcterms:modified>
  <cp:category/>
  <cp:version/>
  <cp:contentType/>
  <cp:contentStatus/>
</cp:coreProperties>
</file>