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3150" windowWidth="11340" windowHeight="8070" activeTab="0"/>
  </bookViews>
  <sheets>
    <sheet name="Összesítő" sheetId="1" r:id="rId1"/>
    <sheet name="Csatorna közmű" sheetId="2" r:id="rId2"/>
  </sheets>
  <definedNames>
    <definedName name="_xlnm.Print_Titles" localSheetId="0">'Összesítő'!$6:$6</definedName>
    <definedName name="_xlnm.Print_Area" localSheetId="0">'Összesítő'!$A$1:$D$31</definedName>
  </definedNames>
  <calcPr fullCalcOnLoad="1"/>
</workbook>
</file>

<file path=xl/sharedStrings.xml><?xml version="1.0" encoding="utf-8"?>
<sst xmlns="http://schemas.openxmlformats.org/spreadsheetml/2006/main" count="93" uniqueCount="60">
  <si>
    <t>Ssz.</t>
  </si>
  <si>
    <t>Tétel szövege</t>
  </si>
  <si>
    <t>Egység</t>
  </si>
  <si>
    <t>Anyag egységár</t>
  </si>
  <si>
    <t>Munkanem összesen:</t>
  </si>
  <si>
    <t xml:space="preserve">m3     </t>
  </si>
  <si>
    <t>Összesen:</t>
  </si>
  <si>
    <t>db</t>
  </si>
  <si>
    <t>m3</t>
  </si>
  <si>
    <t>m2</t>
  </si>
  <si>
    <t>Mennyiség</t>
  </si>
  <si>
    <t>Irtás, föld és sziklamunka</t>
  </si>
  <si>
    <t>Felületképzés</t>
  </si>
  <si>
    <t>Közműcsatornaépítés</t>
  </si>
  <si>
    <t>Közmű csővezeték és szerelvények kivitelezése</t>
  </si>
  <si>
    <t>Betonpálya burkolat készítés</t>
  </si>
  <si>
    <t>Munkaárok dúcolása és bontása 5,00 m mélységig, 5,00 m szélességig kétoldali dúcolással, vízszintes pallózással 0,80-2,00 m árokszélesség között, hézagos</t>
  </si>
  <si>
    <t>Akna dúcolása és bontása 5,00 m mélységig  10,0 m2 alapterületig</t>
  </si>
  <si>
    <t>Munkaárok földkiemelése közművesített területen, kézi erővel, bármely konzisztenciájú talajban, dúcolt árokból, 3,0 m árokszélességig, talajosztály: III. 2,0 m mélységig</t>
  </si>
  <si>
    <t>Pillérek, gépalapok, oszlopok, aknák, munkagödrök, pincetömbök kiemelése 1 m padka hagyással, kétoldalra kiemelve, depóniába vagy szállítóeszközre rakva, 10,00 m2 alapterületig, 1,50 m mélységig, vizes, tapadós III. fejtési osztályban</t>
  </si>
  <si>
    <t>Pillérek, gépalapok, oszlopok, aknák, munkagödrök, pincetömbök kiemelése 1 m padka hagyással, kétoldalra kiemelve, depóniába vagy szállítóeszközre rakva, 10,00 m2 alapterületig, 1,51-3,50 m mélységig, száraz, földnedves I-II. fejtési osztályban</t>
  </si>
  <si>
    <t>Földvisszatöltés munkagödörbe vagy munkaárokba, tömörítés nélkül, réteges elterítéssel, I- IV. osztályú talajban, kézi erővel, az anyag súlypontja karoláson belül, a vezeték (műtárgy) felett és mellett  50 cm vastagságig</t>
  </si>
  <si>
    <t>Földvisszatöltés munkagödörbe vagy munkaárokba, tömörítés nélkül, réteges elterítéssel, I- IV. osztályú talajban, kézi erővel, az anyag súlypontja karoláson belül, a vezeték (műtárgy) felett és mellett  50 cm-en túli szelvényben</t>
  </si>
  <si>
    <t>Tömörítés bármely tömörítési osztályban gépi erővel, kis felületen, tömörségi fok: 90 %</t>
  </si>
  <si>
    <t>Tömörítés bármely tömörítési osztályban gépi erővel, vezeték felett és mellett, tömörségi fok: 85 %</t>
  </si>
  <si>
    <t>Fejtett föld felrakása szállítóeszközre kézi erővel, talajosztály I- IV.</t>
  </si>
  <si>
    <t>Talajjavító réteg készítése vonalas létesítményknél 3,00 m szélességig vagy építményen belül homokból, TH 0/4 P-TT természetes szemmegoszlású homok</t>
  </si>
  <si>
    <t>Föld és törmelék szállítás 10 km előirányzott távolságra</t>
  </si>
  <si>
    <t>Kézi rozsdamentesítés, cső és regisztercső felületén, (80 NÁ- ig), függesztő és tartószerkezeten, állványzaton, könnyű rozsdásodás esetén</t>
  </si>
  <si>
    <t>Korróziógátló alapozás, cső és regisztercső felületén (80 NÁ- ig), függesztőn és tartóvason, sormosdó állványzaton, Katepox bevonóanyaggal</t>
  </si>
  <si>
    <t>Fedőmázolás, cső és regisztercső felületén 80 NÁ- ig, függesztőn és tartóvason, sormosdó állványzaton, Katepox bevonóanyaggal</t>
  </si>
  <si>
    <t>Aknahágcsó beépítése köracélból 18 mm átmérővel, Hvz 110, vízzáró cementhabarcs</t>
  </si>
  <si>
    <t>Vakolat készítése csatornaszelvényben és aknában, egy réteg cementhabarcsból, sima kivitelben, 5 mm vastagságban Hvz 80, vízzáró cementhabarcs</t>
  </si>
  <si>
    <t>m</t>
  </si>
  <si>
    <t>Betonpálya burkolat készítése</t>
  </si>
  <si>
    <t>Betonburkolat helyreállítása, egyrétegű betonburkolatnál, védőbevonatos utókezeléssel, beton pályaburkolat, III. burkolat csoport, KZ zúzottkővel</t>
  </si>
  <si>
    <t>Dúcolás</t>
  </si>
  <si>
    <t>Egyoldalon tokos műanyag csatornacső beépítése földárokba, 6,00 m hosszú csövekből, gumigyűrűs tömítéssel, csőidomok nélkül, külső csőátmérő: 200 mm, PANNONPIPE, KGEM 200/6M PVC csatornacső, D=200 mm</t>
  </si>
  <si>
    <t>Egyoldalon tokos műanyag csatornacső beépítése földárokba, 6,00 m hosszú csövekből, gumigyűrűs tömítéssel, csőidomok nélkül, külső csőátmérő: 315 mm, PANNONPIPE, KGEM 315/6M PVC csatornacső, D=315 mm</t>
  </si>
  <si>
    <t>Akna vagy akna jellegű műtárgy építése, monolit vasbetonból vagy betonból, akna- vagy műtárgybeton készítése, kavicsbeton C16-16/KK-vzl***350 cement</t>
  </si>
  <si>
    <t>Külső- belső mintadeszkázat készítése, típusaknához és aknajellegű műtárgyakhoz, íves felülettel</t>
  </si>
  <si>
    <t>Öntöttvas aknafedlap és fedlapkeret elhelyezése, cementhabarcs rögzítéssel, 130 mm magas Öv. aknakeret fedéllel O- alakú ÁSZ 890/ 500 mm nehéz</t>
  </si>
  <si>
    <t>Vakolatkészítése csatornaszelvényben és aknában, cementhabarcsból, vízzáró kivitelben, három rétegben, 7,5+7,5+5,0 mm vastagságban, Hvz 80, Hvz 110, Hvz 150 vízzáró cementhabarcs</t>
  </si>
  <si>
    <t>Vízzárósági vizsgálat, csatorna belmérete: 30 cm- ig</t>
  </si>
  <si>
    <t>Csatlakozóhely készítése csatornavezetékben vagy aknafalban, beton bekötő idommal vagy csőcsonkkal, utólag beépítve, 20 cm belső átmérő, tokos betoncső C-350 TO 20/100 cm</t>
  </si>
  <si>
    <t>Csatlakozóhely készítése csatornavezetékben vagy aknafalban, beton bekötő idommal vagy csőcsonkkal, utólag beépítve, 30 cm belső átmérő, tokos betoncső C-350 TO 30/100 cm</t>
  </si>
  <si>
    <t>Acél védőcső szerelése, hegesztett kötésekkel, földárokban, 200 NÁ, acél MSZ 29/86 A 37x219.1x6.3 mm</t>
  </si>
  <si>
    <t>Acél védőcső szerelése, hegesztett kötésekkel, földárokban, 400 NÁ, spirálvarratú acélcső MSZ 3741-85 DX42 419x8 mm</t>
  </si>
  <si>
    <t>Zúzottkőbeton burkolat bontása, kézi erővel, légkalapáccsal</t>
  </si>
  <si>
    <t>Hódmezővásárhely Zrínyi Miklós laktanya</t>
  </si>
  <si>
    <t>út és közmű felújítási munkái II. ütem</t>
  </si>
  <si>
    <t>Díj egységár</t>
  </si>
  <si>
    <t>Anyag+Díj</t>
  </si>
  <si>
    <t>(A+D)*mennyiség</t>
  </si>
  <si>
    <t>Összesen nettó</t>
  </si>
  <si>
    <t>Összesen bruttó</t>
  </si>
  <si>
    <t>CSATORNA KÖZMŰ HÁLÓZAT KÖLTSÉGVETÉS KIÍRÁS</t>
  </si>
  <si>
    <t>Közmű csővezeték és szerelvény</t>
  </si>
  <si>
    <t>ÁFA</t>
  </si>
  <si>
    <t>Közműcsatorna építés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</si>
</sst>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54" applyAlignment="1">
      <alignment horizontal="center" vertical="center" wrapText="1"/>
      <protection/>
    </xf>
    <xf numFmtId="3" fontId="5" fillId="0" borderId="0" xfId="54" applyNumberFormat="1" applyAlignment="1">
      <alignment horizontal="center" vertical="center" wrapText="1"/>
      <protection/>
    </xf>
    <xf numFmtId="4" fontId="6" fillId="0" borderId="0" xfId="54" applyNumberFormat="1" applyFont="1" applyAlignment="1">
      <alignment horizontal="center" vertical="center" wrapText="1"/>
      <protection/>
    </xf>
    <xf numFmtId="0" fontId="5" fillId="0" borderId="0" xfId="54" applyAlignment="1">
      <alignment horizontal="justify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115" zoomScaleSheetLayoutView="115" workbookViewId="0" topLeftCell="A1">
      <selection activeCell="F13" sqref="F13"/>
    </sheetView>
  </sheetViews>
  <sheetFormatPr defaultColWidth="9.00390625" defaultRowHeight="12.75"/>
  <cols>
    <col min="1" max="1" width="40.625" style="25" bestFit="1" customWidth="1"/>
    <col min="2" max="2" width="13.625" style="24" bestFit="1" customWidth="1"/>
    <col min="3" max="3" width="8.375" style="23" customWidth="1"/>
    <col min="4" max="4" width="16.25390625" style="23" customWidth="1"/>
    <col min="5" max="5" width="10.375" style="23" customWidth="1"/>
    <col min="6" max="6" width="10.75390625" style="23" customWidth="1"/>
    <col min="7" max="7" width="14.375" style="23" customWidth="1"/>
    <col min="8" max="8" width="17.625" style="23" customWidth="1"/>
    <col min="9" max="16384" width="9.125" style="22" customWidth="1"/>
  </cols>
  <sheetData>
    <row r="1" ht="15.75">
      <c r="A1" s="26"/>
    </row>
    <row r="2" spans="1:8" s="10" customFormat="1" ht="18">
      <c r="A2" s="45" t="s">
        <v>49</v>
      </c>
      <c r="B2" s="45"/>
      <c r="C2" s="45"/>
      <c r="D2" s="45"/>
      <c r="E2" s="40"/>
      <c r="F2" s="40"/>
      <c r="G2" s="40"/>
      <c r="H2" s="40"/>
    </row>
    <row r="3" spans="1:8" s="10" customFormat="1" ht="18">
      <c r="A3" s="45" t="s">
        <v>50</v>
      </c>
      <c r="B3" s="45"/>
      <c r="C3" s="45"/>
      <c r="D3" s="45"/>
      <c r="E3" s="41"/>
      <c r="F3" s="41"/>
      <c r="G3" s="41"/>
      <c r="H3" s="41"/>
    </row>
    <row r="4" spans="1:8" s="21" customFormat="1" ht="18">
      <c r="A4" s="20"/>
      <c r="B4" s="20"/>
      <c r="C4" s="20"/>
      <c r="D4" s="20"/>
      <c r="E4" s="20"/>
      <c r="F4" s="20"/>
      <c r="G4" s="20"/>
      <c r="H4" s="20"/>
    </row>
    <row r="5" spans="1:8" s="10" customFormat="1" ht="18">
      <c r="A5" s="45" t="s">
        <v>56</v>
      </c>
      <c r="B5" s="45"/>
      <c r="C5" s="45"/>
      <c r="D5" s="45"/>
      <c r="E5" s="40"/>
      <c r="F5" s="40"/>
      <c r="G5" s="40"/>
      <c r="H5" s="40"/>
    </row>
    <row r="6" spans="1:8" s="1" customFormat="1" ht="18">
      <c r="A6" s="13"/>
      <c r="B6" s="13"/>
      <c r="C6" s="13"/>
      <c r="D6" s="13"/>
      <c r="E6" s="13"/>
      <c r="F6" s="13"/>
      <c r="G6" s="13"/>
      <c r="H6" s="13"/>
    </row>
    <row r="7" spans="1:8" s="1" customFormat="1" ht="18">
      <c r="A7" s="13"/>
      <c r="B7" s="13"/>
      <c r="C7" s="13"/>
      <c r="D7" s="13"/>
      <c r="E7" s="13"/>
      <c r="F7" s="13"/>
      <c r="G7" s="13"/>
      <c r="H7" s="13"/>
    </row>
    <row r="8" spans="1:8" s="1" customFormat="1" ht="18">
      <c r="A8" s="13"/>
      <c r="B8" s="13"/>
      <c r="C8" s="13"/>
      <c r="D8" s="13"/>
      <c r="E8" s="13"/>
      <c r="F8" s="13"/>
      <c r="G8" s="13"/>
      <c r="H8" s="13"/>
    </row>
    <row r="9" spans="1:4" s="1" customFormat="1" ht="25.5" customHeight="1">
      <c r="A9" s="30"/>
      <c r="B9" s="12" t="s">
        <v>54</v>
      </c>
      <c r="C9" s="42" t="s">
        <v>58</v>
      </c>
      <c r="D9" s="12" t="s">
        <v>55</v>
      </c>
    </row>
    <row r="10" spans="1:4" s="1" customFormat="1" ht="12.75">
      <c r="A10" s="5" t="s">
        <v>36</v>
      </c>
      <c r="B10" s="34">
        <f>'Csatorna közmű'!H5</f>
        <v>0</v>
      </c>
      <c r="C10" s="35">
        <f aca="true" t="shared" si="0" ref="C10:C15">B10*0.27</f>
        <v>0</v>
      </c>
      <c r="D10" s="35">
        <f aca="true" t="shared" si="1" ref="D10:D15">B10+C10</f>
        <v>0</v>
      </c>
    </row>
    <row r="11" spans="1:4" s="1" customFormat="1" ht="12.75">
      <c r="A11" s="5" t="s">
        <v>11</v>
      </c>
      <c r="B11" s="34">
        <f>'Csatorna közmű'!H17</f>
        <v>0</v>
      </c>
      <c r="C11" s="35">
        <f t="shared" si="0"/>
        <v>0</v>
      </c>
      <c r="D11" s="35">
        <f t="shared" si="1"/>
        <v>0</v>
      </c>
    </row>
    <row r="12" spans="1:4" s="1" customFormat="1" ht="12.75">
      <c r="A12" s="5" t="s">
        <v>12</v>
      </c>
      <c r="B12" s="34">
        <f>'Csatorna közmű'!H22</f>
        <v>0</v>
      </c>
      <c r="C12" s="35">
        <f t="shared" si="0"/>
        <v>0</v>
      </c>
      <c r="D12" s="35">
        <f t="shared" si="1"/>
        <v>0</v>
      </c>
    </row>
    <row r="13" spans="1:4" s="1" customFormat="1" ht="12.75">
      <c r="A13" s="5" t="s">
        <v>13</v>
      </c>
      <c r="B13" s="34">
        <f>'Csatorna közmű'!H35</f>
        <v>0</v>
      </c>
      <c r="C13" s="35">
        <f t="shared" si="0"/>
        <v>0</v>
      </c>
      <c r="D13" s="35">
        <f t="shared" si="1"/>
        <v>0</v>
      </c>
    </row>
    <row r="14" spans="1:4" s="1" customFormat="1" ht="12.75" customHeight="1">
      <c r="A14" s="5" t="s">
        <v>14</v>
      </c>
      <c r="B14" s="34">
        <f>'Csatorna közmű'!H39</f>
        <v>0</v>
      </c>
      <c r="C14" s="35">
        <f t="shared" si="0"/>
        <v>0</v>
      </c>
      <c r="D14" s="35">
        <f t="shared" si="1"/>
        <v>0</v>
      </c>
    </row>
    <row r="15" spans="1:4" s="1" customFormat="1" ht="13.5" thickBot="1">
      <c r="A15" s="32" t="s">
        <v>15</v>
      </c>
      <c r="B15" s="36">
        <f>'Csatorna közmű'!H43</f>
        <v>0</v>
      </c>
      <c r="C15" s="37">
        <f t="shared" si="0"/>
        <v>0</v>
      </c>
      <c r="D15" s="37">
        <f t="shared" si="1"/>
        <v>0</v>
      </c>
    </row>
    <row r="16" spans="1:4" s="21" customFormat="1" ht="13.5" thickBot="1">
      <c r="A16" s="33" t="s">
        <v>6</v>
      </c>
      <c r="B16" s="38">
        <f>SUM(B10:B15)</f>
        <v>0</v>
      </c>
      <c r="C16" s="38">
        <f>SUM(C10:C15)</f>
        <v>0</v>
      </c>
      <c r="D16" s="39">
        <f>SUM(D10:D15)</f>
        <v>0</v>
      </c>
    </row>
  </sheetData>
  <sheetProtection/>
  <mergeCells count="3">
    <mergeCell ref="A2:D2"/>
    <mergeCell ref="A3:D3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  <headerFooter alignWithMargins="0">
    <oddFooter>&amp;C&amp;P/&amp;N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115" zoomScaleNormal="115" zoomScalePageLayoutView="0" workbookViewId="0" topLeftCell="A34">
      <selection activeCell="K6" sqref="K6"/>
    </sheetView>
  </sheetViews>
  <sheetFormatPr defaultColWidth="9.00390625" defaultRowHeight="12.75"/>
  <cols>
    <col min="1" max="1" width="4.25390625" style="4" bestFit="1" customWidth="1"/>
    <col min="2" max="2" width="45.875" style="1" customWidth="1"/>
    <col min="3" max="3" width="12.25390625" style="3" customWidth="1"/>
    <col min="4" max="4" width="7.00390625" style="1" customWidth="1"/>
    <col min="5" max="5" width="12.625" style="1" customWidth="1"/>
    <col min="6" max="6" width="11.625" style="1" customWidth="1"/>
    <col min="7" max="7" width="11.875" style="1" customWidth="1"/>
    <col min="8" max="8" width="15.375" style="1" customWidth="1"/>
    <col min="9" max="16384" width="9.125" style="1" customWidth="1"/>
  </cols>
  <sheetData>
    <row r="1" spans="1:8" s="2" customFormat="1" ht="26.25" thickBot="1">
      <c r="A1" s="28" t="s">
        <v>0</v>
      </c>
      <c r="B1" s="28" t="s">
        <v>1</v>
      </c>
      <c r="C1" s="28" t="s">
        <v>10</v>
      </c>
      <c r="D1" s="28" t="s">
        <v>2</v>
      </c>
      <c r="E1" s="28" t="s">
        <v>3</v>
      </c>
      <c r="F1" s="28" t="s">
        <v>51</v>
      </c>
      <c r="G1" s="28" t="s">
        <v>52</v>
      </c>
      <c r="H1" s="28" t="s">
        <v>53</v>
      </c>
    </row>
    <row r="2" spans="1:8" s="43" customFormat="1" ht="12.75">
      <c r="A2" s="46" t="s">
        <v>36</v>
      </c>
      <c r="B2" s="47"/>
      <c r="C2" s="44"/>
      <c r="D2" s="44"/>
      <c r="E2" s="44"/>
      <c r="F2" s="44"/>
      <c r="G2" s="44"/>
      <c r="H2" s="44"/>
    </row>
    <row r="3" spans="1:8" ht="25.5">
      <c r="A3" s="9">
        <v>1</v>
      </c>
      <c r="B3" s="6" t="s">
        <v>17</v>
      </c>
      <c r="C3" s="11">
        <v>777</v>
      </c>
      <c r="D3" s="11" t="s">
        <v>9</v>
      </c>
      <c r="E3" s="6"/>
      <c r="F3" s="6"/>
      <c r="G3" s="29">
        <f>E3+F3</f>
        <v>0</v>
      </c>
      <c r="H3" s="29">
        <f>G3*C3</f>
        <v>0</v>
      </c>
    </row>
    <row r="4" spans="1:8" ht="38.25">
      <c r="A4" s="7">
        <v>2</v>
      </c>
      <c r="B4" s="5" t="s">
        <v>16</v>
      </c>
      <c r="C4" s="12">
        <v>3206</v>
      </c>
      <c r="D4" s="12" t="s">
        <v>9</v>
      </c>
      <c r="E4" s="5"/>
      <c r="F4" s="5"/>
      <c r="G4" s="29">
        <f>E4+F4</f>
        <v>0</v>
      </c>
      <c r="H4" s="29">
        <f>G4*C4</f>
        <v>0</v>
      </c>
    </row>
    <row r="5" spans="1:8" ht="13.5" thickBot="1">
      <c r="A5" s="7"/>
      <c r="B5" s="27" t="s">
        <v>4</v>
      </c>
      <c r="C5" s="8"/>
      <c r="D5" s="5"/>
      <c r="E5" s="5"/>
      <c r="F5" s="5"/>
      <c r="G5" s="5"/>
      <c r="H5" s="30">
        <f>SUM(H3:H4)</f>
        <v>0</v>
      </c>
    </row>
    <row r="6" spans="1:8" s="43" customFormat="1" ht="12.75">
      <c r="A6" s="46" t="s">
        <v>11</v>
      </c>
      <c r="B6" s="47"/>
      <c r="C6" s="44"/>
      <c r="D6" s="44"/>
      <c r="E6" s="44"/>
      <c r="F6" s="44"/>
      <c r="G6" s="44"/>
      <c r="H6" s="44"/>
    </row>
    <row r="7" spans="1:8" ht="38.25">
      <c r="A7" s="14">
        <v>3</v>
      </c>
      <c r="B7" s="15" t="s">
        <v>18</v>
      </c>
      <c r="C7" s="16">
        <v>2655</v>
      </c>
      <c r="D7" s="16" t="s">
        <v>5</v>
      </c>
      <c r="E7" s="15"/>
      <c r="F7" s="15"/>
      <c r="G7" s="31">
        <f>E7+F7</f>
        <v>0</v>
      </c>
      <c r="H7" s="31">
        <f>G7*C7</f>
        <v>0</v>
      </c>
    </row>
    <row r="8" spans="1:8" ht="63.75">
      <c r="A8" s="17">
        <v>4</v>
      </c>
      <c r="B8" s="18" t="s">
        <v>19</v>
      </c>
      <c r="C8" s="19">
        <v>613</v>
      </c>
      <c r="D8" s="16" t="s">
        <v>5</v>
      </c>
      <c r="E8" s="18"/>
      <c r="F8" s="18"/>
      <c r="G8" s="31">
        <f aca="true" t="shared" si="0" ref="G8:G16">E8+F8</f>
        <v>0</v>
      </c>
      <c r="H8" s="31">
        <f aca="true" t="shared" si="1" ref="H8:H16">G8*C8</f>
        <v>0</v>
      </c>
    </row>
    <row r="9" spans="1:8" ht="63.75">
      <c r="A9" s="14">
        <v>5</v>
      </c>
      <c r="B9" s="18" t="s">
        <v>20</v>
      </c>
      <c r="C9" s="19">
        <v>41</v>
      </c>
      <c r="D9" s="19" t="s">
        <v>5</v>
      </c>
      <c r="E9" s="18"/>
      <c r="F9" s="18"/>
      <c r="G9" s="31">
        <f t="shared" si="0"/>
        <v>0</v>
      </c>
      <c r="H9" s="31">
        <f t="shared" si="1"/>
        <v>0</v>
      </c>
    </row>
    <row r="10" spans="1:8" ht="51">
      <c r="A10" s="17">
        <v>6</v>
      </c>
      <c r="B10" s="18" t="s">
        <v>21</v>
      </c>
      <c r="C10" s="19">
        <v>802</v>
      </c>
      <c r="D10" s="19" t="s">
        <v>5</v>
      </c>
      <c r="E10" s="18"/>
      <c r="F10" s="18"/>
      <c r="G10" s="31">
        <f t="shared" si="0"/>
        <v>0</v>
      </c>
      <c r="H10" s="31">
        <f t="shared" si="1"/>
        <v>0</v>
      </c>
    </row>
    <row r="11" spans="1:8" ht="63.75">
      <c r="A11" s="14">
        <v>7</v>
      </c>
      <c r="B11" s="18" t="s">
        <v>22</v>
      </c>
      <c r="C11" s="19">
        <v>1383</v>
      </c>
      <c r="D11" s="19" t="s">
        <v>5</v>
      </c>
      <c r="E11" s="18"/>
      <c r="F11" s="18"/>
      <c r="G11" s="31">
        <f t="shared" si="0"/>
        <v>0</v>
      </c>
      <c r="H11" s="31">
        <f t="shared" si="1"/>
        <v>0</v>
      </c>
    </row>
    <row r="12" spans="1:8" ht="25.5">
      <c r="A12" s="17">
        <v>8</v>
      </c>
      <c r="B12" s="18" t="s">
        <v>23</v>
      </c>
      <c r="C12" s="19">
        <v>1383</v>
      </c>
      <c r="D12" s="19" t="s">
        <v>5</v>
      </c>
      <c r="E12" s="18"/>
      <c r="F12" s="18"/>
      <c r="G12" s="31">
        <f t="shared" si="0"/>
        <v>0</v>
      </c>
      <c r="H12" s="31">
        <f t="shared" si="1"/>
        <v>0</v>
      </c>
    </row>
    <row r="13" spans="1:8" ht="25.5">
      <c r="A13" s="14">
        <v>9</v>
      </c>
      <c r="B13" s="18" t="s">
        <v>24</v>
      </c>
      <c r="C13" s="19">
        <v>1623</v>
      </c>
      <c r="D13" s="19" t="s">
        <v>5</v>
      </c>
      <c r="E13" s="18"/>
      <c r="F13" s="18"/>
      <c r="G13" s="31">
        <f t="shared" si="0"/>
        <v>0</v>
      </c>
      <c r="H13" s="31">
        <f t="shared" si="1"/>
        <v>0</v>
      </c>
    </row>
    <row r="14" spans="1:8" ht="25.5">
      <c r="A14" s="17">
        <v>10</v>
      </c>
      <c r="B14" s="18" t="s">
        <v>25</v>
      </c>
      <c r="C14" s="19">
        <v>361</v>
      </c>
      <c r="D14" s="19" t="s">
        <v>5</v>
      </c>
      <c r="E14" s="18"/>
      <c r="F14" s="18"/>
      <c r="G14" s="31">
        <f t="shared" si="0"/>
        <v>0</v>
      </c>
      <c r="H14" s="31">
        <f t="shared" si="1"/>
        <v>0</v>
      </c>
    </row>
    <row r="15" spans="1:8" ht="38.25">
      <c r="A15" s="14">
        <v>11</v>
      </c>
      <c r="B15" s="18" t="s">
        <v>26</v>
      </c>
      <c r="C15" s="19">
        <v>802</v>
      </c>
      <c r="D15" s="19" t="s">
        <v>5</v>
      </c>
      <c r="E15" s="18"/>
      <c r="F15" s="18"/>
      <c r="G15" s="31">
        <f t="shared" si="0"/>
        <v>0</v>
      </c>
      <c r="H15" s="31">
        <f t="shared" si="1"/>
        <v>0</v>
      </c>
    </row>
    <row r="16" spans="1:8" ht="12.75">
      <c r="A16" s="17">
        <v>12</v>
      </c>
      <c r="B16" s="18" t="s">
        <v>27</v>
      </c>
      <c r="C16" s="19">
        <v>361</v>
      </c>
      <c r="D16" s="19" t="s">
        <v>5</v>
      </c>
      <c r="E16" s="18"/>
      <c r="F16" s="18"/>
      <c r="G16" s="31">
        <f t="shared" si="0"/>
        <v>0</v>
      </c>
      <c r="H16" s="31">
        <f t="shared" si="1"/>
        <v>0</v>
      </c>
    </row>
    <row r="17" spans="1:8" ht="13.5" thickBot="1">
      <c r="A17" s="7"/>
      <c r="B17" s="27" t="s">
        <v>4</v>
      </c>
      <c r="C17" s="8"/>
      <c r="D17" s="5"/>
      <c r="E17" s="5"/>
      <c r="F17" s="5"/>
      <c r="G17" s="5"/>
      <c r="H17" s="30">
        <f>SUM(H7:H16)</f>
        <v>0</v>
      </c>
    </row>
    <row r="18" spans="1:8" s="43" customFormat="1" ht="12.75">
      <c r="A18" s="46" t="s">
        <v>12</v>
      </c>
      <c r="B18" s="47"/>
      <c r="C18" s="44"/>
      <c r="D18" s="44"/>
      <c r="E18" s="44"/>
      <c r="F18" s="44"/>
      <c r="G18" s="44"/>
      <c r="H18" s="44"/>
    </row>
    <row r="19" spans="1:8" ht="38.25">
      <c r="A19" s="9">
        <v>13</v>
      </c>
      <c r="B19" s="6" t="s">
        <v>28</v>
      </c>
      <c r="C19" s="11">
        <v>147</v>
      </c>
      <c r="D19" s="11" t="s">
        <v>33</v>
      </c>
      <c r="E19" s="6"/>
      <c r="F19" s="6"/>
      <c r="G19" s="29">
        <f>E19+F19</f>
        <v>0</v>
      </c>
      <c r="H19" s="29">
        <f>G19*C19</f>
        <v>0</v>
      </c>
    </row>
    <row r="20" spans="1:8" ht="38.25">
      <c r="A20" s="7">
        <v>14</v>
      </c>
      <c r="B20" s="5" t="s">
        <v>29</v>
      </c>
      <c r="C20" s="12">
        <v>147</v>
      </c>
      <c r="D20" s="12" t="s">
        <v>33</v>
      </c>
      <c r="E20" s="5"/>
      <c r="F20" s="5"/>
      <c r="G20" s="29">
        <f>E20+F20</f>
        <v>0</v>
      </c>
      <c r="H20" s="29">
        <f>G20*C20</f>
        <v>0</v>
      </c>
    </row>
    <row r="21" spans="1:8" ht="38.25">
      <c r="A21" s="7">
        <v>15</v>
      </c>
      <c r="B21" s="5" t="s">
        <v>30</v>
      </c>
      <c r="C21" s="12">
        <v>147</v>
      </c>
      <c r="D21" s="12" t="s">
        <v>33</v>
      </c>
      <c r="E21" s="5"/>
      <c r="F21" s="5"/>
      <c r="G21" s="29">
        <f>E21+F21</f>
        <v>0</v>
      </c>
      <c r="H21" s="29">
        <f>G21*C21</f>
        <v>0</v>
      </c>
    </row>
    <row r="22" spans="1:8" ht="13.5" thickBot="1">
      <c r="A22" s="7"/>
      <c r="B22" s="27" t="s">
        <v>4</v>
      </c>
      <c r="C22" s="8"/>
      <c r="D22" s="5"/>
      <c r="E22" s="5"/>
      <c r="F22" s="5"/>
      <c r="G22" s="5"/>
      <c r="H22" s="30">
        <f>SUM(H19:H21)</f>
        <v>0</v>
      </c>
    </row>
    <row r="23" spans="1:8" s="43" customFormat="1" ht="12.75">
      <c r="A23" s="46" t="s">
        <v>59</v>
      </c>
      <c r="B23" s="47"/>
      <c r="C23" s="44"/>
      <c r="D23" s="44"/>
      <c r="E23" s="44"/>
      <c r="F23" s="44"/>
      <c r="G23" s="44"/>
      <c r="H23" s="44"/>
    </row>
    <row r="24" spans="1:8" ht="63.75">
      <c r="A24" s="7">
        <v>16</v>
      </c>
      <c r="B24" s="5" t="s">
        <v>37</v>
      </c>
      <c r="C24" s="12">
        <v>713</v>
      </c>
      <c r="D24" s="12" t="s">
        <v>33</v>
      </c>
      <c r="E24" s="5"/>
      <c r="F24" s="5"/>
      <c r="G24" s="30">
        <f aca="true" t="shared" si="2" ref="G24:G34">E24+F24</f>
        <v>0</v>
      </c>
      <c r="H24" s="30">
        <f aca="true" t="shared" si="3" ref="H24:H34">G24*C24</f>
        <v>0</v>
      </c>
    </row>
    <row r="25" spans="1:8" ht="63.75">
      <c r="A25" s="7">
        <v>17</v>
      </c>
      <c r="B25" s="5" t="s">
        <v>38</v>
      </c>
      <c r="C25" s="12">
        <v>304</v>
      </c>
      <c r="D25" s="12" t="s">
        <v>33</v>
      </c>
      <c r="E25" s="5"/>
      <c r="F25" s="5"/>
      <c r="G25" s="30">
        <f t="shared" si="2"/>
        <v>0</v>
      </c>
      <c r="H25" s="30">
        <f t="shared" si="3"/>
        <v>0</v>
      </c>
    </row>
    <row r="26" spans="1:8" ht="38.25">
      <c r="A26" s="7">
        <v>18</v>
      </c>
      <c r="B26" s="5" t="s">
        <v>39</v>
      </c>
      <c r="C26" s="12">
        <v>78</v>
      </c>
      <c r="D26" s="12" t="s">
        <v>8</v>
      </c>
      <c r="E26" s="5"/>
      <c r="F26" s="5"/>
      <c r="G26" s="30">
        <f t="shared" si="2"/>
        <v>0</v>
      </c>
      <c r="H26" s="30">
        <f t="shared" si="3"/>
        <v>0</v>
      </c>
    </row>
    <row r="27" spans="1:8" ht="25.5">
      <c r="A27" s="7">
        <v>19</v>
      </c>
      <c r="B27" s="5" t="s">
        <v>40</v>
      </c>
      <c r="C27" s="12">
        <v>787</v>
      </c>
      <c r="D27" s="12" t="s">
        <v>9</v>
      </c>
      <c r="E27" s="5"/>
      <c r="F27" s="5"/>
      <c r="G27" s="30">
        <f t="shared" si="2"/>
        <v>0</v>
      </c>
      <c r="H27" s="30">
        <f t="shared" si="3"/>
        <v>0</v>
      </c>
    </row>
    <row r="28" spans="1:8" ht="25.5">
      <c r="A28" s="7">
        <v>20</v>
      </c>
      <c r="B28" s="5" t="s">
        <v>31</v>
      </c>
      <c r="C28" s="12">
        <v>184</v>
      </c>
      <c r="D28" s="12" t="s">
        <v>7</v>
      </c>
      <c r="E28" s="5"/>
      <c r="F28" s="5"/>
      <c r="G28" s="30">
        <f t="shared" si="2"/>
        <v>0</v>
      </c>
      <c r="H28" s="30">
        <f t="shared" si="3"/>
        <v>0</v>
      </c>
    </row>
    <row r="29" spans="1:8" ht="38.25">
      <c r="A29" s="7">
        <v>21</v>
      </c>
      <c r="B29" s="5" t="s">
        <v>41</v>
      </c>
      <c r="C29" s="12">
        <v>46</v>
      </c>
      <c r="D29" s="12" t="s">
        <v>7</v>
      </c>
      <c r="E29" s="5"/>
      <c r="F29" s="5"/>
      <c r="G29" s="30">
        <f t="shared" si="2"/>
        <v>0</v>
      </c>
      <c r="H29" s="30">
        <f t="shared" si="3"/>
        <v>0</v>
      </c>
    </row>
    <row r="30" spans="1:8" ht="38.25">
      <c r="A30" s="7">
        <v>22</v>
      </c>
      <c r="B30" s="5" t="s">
        <v>32</v>
      </c>
      <c r="C30" s="12">
        <v>268</v>
      </c>
      <c r="D30" s="12" t="s">
        <v>9</v>
      </c>
      <c r="E30" s="5"/>
      <c r="F30" s="5"/>
      <c r="G30" s="30">
        <f t="shared" si="2"/>
        <v>0</v>
      </c>
      <c r="H30" s="30">
        <f t="shared" si="3"/>
        <v>0</v>
      </c>
    </row>
    <row r="31" spans="1:8" ht="51">
      <c r="A31" s="7">
        <v>23</v>
      </c>
      <c r="B31" s="5" t="s">
        <v>42</v>
      </c>
      <c r="C31" s="12">
        <v>315</v>
      </c>
      <c r="D31" s="12" t="s">
        <v>9</v>
      </c>
      <c r="E31" s="5"/>
      <c r="F31" s="5"/>
      <c r="G31" s="30">
        <f t="shared" si="2"/>
        <v>0</v>
      </c>
      <c r="H31" s="30">
        <f t="shared" si="3"/>
        <v>0</v>
      </c>
    </row>
    <row r="32" spans="1:8" ht="12.75">
      <c r="A32" s="7">
        <v>24</v>
      </c>
      <c r="B32" s="5" t="s">
        <v>43</v>
      </c>
      <c r="C32" s="12">
        <v>1002</v>
      </c>
      <c r="D32" s="12" t="s">
        <v>33</v>
      </c>
      <c r="E32" s="5"/>
      <c r="F32" s="5"/>
      <c r="G32" s="30">
        <f t="shared" si="2"/>
        <v>0</v>
      </c>
      <c r="H32" s="30">
        <f t="shared" si="3"/>
        <v>0</v>
      </c>
    </row>
    <row r="33" spans="1:8" ht="51">
      <c r="A33" s="7">
        <v>25</v>
      </c>
      <c r="B33" s="5" t="s">
        <v>44</v>
      </c>
      <c r="C33" s="12">
        <v>18</v>
      </c>
      <c r="D33" s="12" t="s">
        <v>7</v>
      </c>
      <c r="E33" s="5"/>
      <c r="F33" s="5"/>
      <c r="G33" s="30">
        <f t="shared" si="2"/>
        <v>0</v>
      </c>
      <c r="H33" s="30">
        <f t="shared" si="3"/>
        <v>0</v>
      </c>
    </row>
    <row r="34" spans="1:8" ht="51">
      <c r="A34" s="7">
        <v>26</v>
      </c>
      <c r="B34" s="5" t="s">
        <v>45</v>
      </c>
      <c r="C34" s="12">
        <v>16</v>
      </c>
      <c r="D34" s="12" t="s">
        <v>7</v>
      </c>
      <c r="E34" s="5"/>
      <c r="F34" s="5"/>
      <c r="G34" s="30">
        <f t="shared" si="2"/>
        <v>0</v>
      </c>
      <c r="H34" s="30">
        <f t="shared" si="3"/>
        <v>0</v>
      </c>
    </row>
    <row r="35" spans="1:8" ht="13.5" thickBot="1">
      <c r="A35" s="7"/>
      <c r="B35" s="27" t="s">
        <v>4</v>
      </c>
      <c r="C35" s="8"/>
      <c r="D35" s="5"/>
      <c r="E35" s="5"/>
      <c r="F35" s="5"/>
      <c r="G35" s="5"/>
      <c r="H35" s="30">
        <f>SUM(H24:H34)</f>
        <v>0</v>
      </c>
    </row>
    <row r="36" spans="1:8" s="43" customFormat="1" ht="12.75">
      <c r="A36" s="46" t="s">
        <v>57</v>
      </c>
      <c r="B36" s="47"/>
      <c r="C36" s="44"/>
      <c r="D36" s="44"/>
      <c r="E36" s="44"/>
      <c r="F36" s="44"/>
      <c r="G36" s="44"/>
      <c r="H36" s="44"/>
    </row>
    <row r="37" spans="1:8" ht="25.5">
      <c r="A37" s="9">
        <v>27</v>
      </c>
      <c r="B37" s="6" t="s">
        <v>46</v>
      </c>
      <c r="C37" s="11">
        <v>12</v>
      </c>
      <c r="D37" s="11" t="s">
        <v>33</v>
      </c>
      <c r="E37" s="6"/>
      <c r="F37" s="6"/>
      <c r="G37" s="29">
        <f>E37+F37</f>
        <v>0</v>
      </c>
      <c r="H37" s="29">
        <f>G37*C37</f>
        <v>0</v>
      </c>
    </row>
    <row r="38" spans="1:8" ht="38.25">
      <c r="A38" s="9">
        <v>28</v>
      </c>
      <c r="B38" s="6" t="s">
        <v>47</v>
      </c>
      <c r="C38" s="11">
        <v>8</v>
      </c>
      <c r="D38" s="11" t="s">
        <v>33</v>
      </c>
      <c r="E38" s="6"/>
      <c r="F38" s="6"/>
      <c r="G38" s="29">
        <f>E38+F38</f>
        <v>0</v>
      </c>
      <c r="H38" s="29">
        <f>G38*C38</f>
        <v>0</v>
      </c>
    </row>
    <row r="39" spans="1:8" ht="13.5" thickBot="1">
      <c r="A39" s="7"/>
      <c r="B39" s="27" t="s">
        <v>4</v>
      </c>
      <c r="C39" s="8"/>
      <c r="D39" s="5"/>
      <c r="E39" s="5"/>
      <c r="F39" s="5"/>
      <c r="G39" s="5"/>
      <c r="H39" s="30">
        <f>SUM(H37:H38)</f>
        <v>0</v>
      </c>
    </row>
    <row r="40" spans="1:8" s="43" customFormat="1" ht="12.75">
      <c r="A40" s="46" t="s">
        <v>34</v>
      </c>
      <c r="B40" s="47"/>
      <c r="C40" s="44"/>
      <c r="D40" s="44"/>
      <c r="E40" s="44"/>
      <c r="F40" s="44"/>
      <c r="G40" s="44"/>
      <c r="H40" s="44"/>
    </row>
    <row r="41" spans="1:8" ht="25.5">
      <c r="A41" s="9">
        <v>29</v>
      </c>
      <c r="B41" s="6" t="s">
        <v>48</v>
      </c>
      <c r="C41" s="11">
        <v>39</v>
      </c>
      <c r="D41" s="11" t="s">
        <v>8</v>
      </c>
      <c r="E41" s="6"/>
      <c r="F41" s="6"/>
      <c r="G41" s="29">
        <f>E41+F41</f>
        <v>0</v>
      </c>
      <c r="H41" s="29">
        <f>G41*C41</f>
        <v>0</v>
      </c>
    </row>
    <row r="42" spans="1:8" ht="38.25">
      <c r="A42" s="9">
        <v>30</v>
      </c>
      <c r="B42" s="6" t="s">
        <v>35</v>
      </c>
      <c r="C42" s="11">
        <v>39</v>
      </c>
      <c r="D42" s="11" t="s">
        <v>8</v>
      </c>
      <c r="E42" s="6"/>
      <c r="F42" s="6"/>
      <c r="G42" s="29">
        <f>E42+F42</f>
        <v>0</v>
      </c>
      <c r="H42" s="29">
        <f>G42*C42</f>
        <v>0</v>
      </c>
    </row>
    <row r="43" spans="1:8" ht="12.75">
      <c r="A43" s="7"/>
      <c r="B43" s="27" t="s">
        <v>4</v>
      </c>
      <c r="C43" s="8"/>
      <c r="D43" s="5"/>
      <c r="E43" s="5"/>
      <c r="F43" s="5"/>
      <c r="G43" s="5"/>
      <c r="H43" s="30">
        <f>SUM(H41:H42)</f>
        <v>0</v>
      </c>
    </row>
  </sheetData>
  <sheetProtection/>
  <mergeCells count="6">
    <mergeCell ref="A2:B2"/>
    <mergeCell ref="A6:B6"/>
    <mergeCell ref="A18:B18"/>
    <mergeCell ref="A23:B23"/>
    <mergeCell ref="A36:B36"/>
    <mergeCell ref="A40:B4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CITINVEST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Kispál Pál</dc:creator>
  <cp:keywords/>
  <dc:description/>
  <cp:lastModifiedBy>Mester Tamás ka.</cp:lastModifiedBy>
  <cp:lastPrinted>2017-05-31T13:03:20Z</cp:lastPrinted>
  <dcterms:created xsi:type="dcterms:W3CDTF">2004-06-23T13:39:29Z</dcterms:created>
  <dcterms:modified xsi:type="dcterms:W3CDTF">2017-05-31T13:03:25Z</dcterms:modified>
  <cp:category/>
  <cp:version/>
  <cp:contentType/>
  <cp:contentStatus/>
</cp:coreProperties>
</file>