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60" windowHeight="11550"/>
  </bookViews>
  <sheets>
    <sheet name="Költségvetés" sheetId="1" r:id="rId1"/>
  </sheets>
  <definedNames>
    <definedName name="_xlnm.Print_Titles" localSheetId="0">Költségvetés!$1:$2</definedName>
    <definedName name="_xlnm.Print_Area" localSheetId="0">Költségvetés!$A$1:$H$171</definedName>
  </definedNames>
  <calcPr calcId="162913"/>
</workbook>
</file>

<file path=xl/calcChain.xml><?xml version="1.0" encoding="utf-8"?>
<calcChain xmlns="http://schemas.openxmlformats.org/spreadsheetml/2006/main">
  <c r="H128" i="1" l="1"/>
  <c r="G128" i="1"/>
  <c r="H127" i="1" l="1"/>
  <c r="G127" i="1"/>
  <c r="G24" i="1" l="1"/>
  <c r="H24" i="1"/>
  <c r="G142" i="1" l="1"/>
  <c r="H142" i="1"/>
  <c r="G143" i="1"/>
  <c r="H143" i="1"/>
  <c r="G58" i="1"/>
  <c r="H58" i="1"/>
  <c r="G144" i="1" l="1"/>
  <c r="H144" i="1"/>
  <c r="G95" i="1"/>
  <c r="H95" i="1"/>
  <c r="G158" i="1" l="1"/>
  <c r="H158" i="1"/>
  <c r="G159" i="1"/>
  <c r="H159" i="1"/>
  <c r="G160" i="1"/>
  <c r="H160" i="1"/>
  <c r="G161" i="1"/>
  <c r="H161" i="1"/>
  <c r="H157" i="1"/>
  <c r="G15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H147" i="1"/>
  <c r="G147" i="1"/>
  <c r="G135" i="1"/>
  <c r="H135" i="1"/>
  <c r="G136" i="1"/>
  <c r="H136" i="1"/>
  <c r="G137" i="1"/>
  <c r="H137" i="1"/>
  <c r="G138" i="1"/>
  <c r="H138" i="1"/>
  <c r="H134" i="1"/>
  <c r="G134" i="1"/>
  <c r="G123" i="1"/>
  <c r="H123" i="1"/>
  <c r="G124" i="1"/>
  <c r="H124" i="1"/>
  <c r="G125" i="1"/>
  <c r="H125" i="1"/>
  <c r="G126" i="1"/>
  <c r="H126" i="1"/>
  <c r="G129" i="1"/>
  <c r="H129" i="1"/>
  <c r="G130" i="1"/>
  <c r="H130" i="1"/>
  <c r="H122" i="1"/>
  <c r="G12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H102" i="1"/>
  <c r="G102" i="1"/>
  <c r="G94" i="1"/>
  <c r="H94" i="1"/>
  <c r="G96" i="1"/>
  <c r="H96" i="1"/>
  <c r="G97" i="1"/>
  <c r="H97" i="1"/>
  <c r="G98" i="1"/>
  <c r="H98" i="1"/>
  <c r="H93" i="1"/>
  <c r="G93" i="1"/>
  <c r="G66" i="1"/>
  <c r="H66" i="1"/>
  <c r="G67" i="1"/>
  <c r="H67" i="1"/>
  <c r="G68" i="1"/>
  <c r="H68" i="1"/>
  <c r="G69" i="1"/>
  <c r="H69" i="1"/>
  <c r="G70" i="1"/>
  <c r="H70" i="1"/>
  <c r="G71" i="1"/>
  <c r="H71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H65" i="1"/>
  <c r="G65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6" i="1"/>
  <c r="H56" i="1"/>
  <c r="G57" i="1"/>
  <c r="H57" i="1"/>
  <c r="G59" i="1"/>
  <c r="H59" i="1"/>
  <c r="G60" i="1"/>
  <c r="H60" i="1"/>
  <c r="G61" i="1"/>
  <c r="H61" i="1"/>
  <c r="H40" i="1"/>
  <c r="G40" i="1"/>
  <c r="G20" i="1"/>
  <c r="H20" i="1"/>
  <c r="G21" i="1"/>
  <c r="H21" i="1"/>
  <c r="G22" i="1"/>
  <c r="H22" i="1"/>
  <c r="G23" i="1"/>
  <c r="H23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19" i="1"/>
  <c r="H19" i="1"/>
  <c r="H18" i="1"/>
  <c r="G18" i="1"/>
  <c r="H14" i="1"/>
  <c r="H15" i="1" s="1"/>
  <c r="G14" i="1"/>
  <c r="G15" i="1" s="1"/>
  <c r="H5" i="1"/>
  <c r="H6" i="1"/>
  <c r="H7" i="1"/>
  <c r="H8" i="1"/>
  <c r="H9" i="1"/>
  <c r="H10" i="1"/>
  <c r="H4" i="1"/>
  <c r="G4" i="1"/>
  <c r="G5" i="1"/>
  <c r="G6" i="1"/>
  <c r="G7" i="1"/>
  <c r="G8" i="1"/>
  <c r="G9" i="1"/>
  <c r="G10" i="1"/>
  <c r="G119" i="1" l="1"/>
  <c r="G162" i="1"/>
  <c r="H131" i="1"/>
  <c r="H99" i="1"/>
  <c r="H119" i="1"/>
  <c r="G37" i="1"/>
  <c r="G139" i="1"/>
  <c r="G99" i="1"/>
  <c r="H139" i="1"/>
  <c r="H154" i="1"/>
  <c r="G154" i="1"/>
  <c r="H162" i="1"/>
  <c r="G131" i="1"/>
  <c r="G90" i="1"/>
  <c r="H90" i="1"/>
  <c r="G62" i="1"/>
  <c r="H37" i="1"/>
  <c r="G11" i="1"/>
  <c r="H11" i="1"/>
  <c r="H62" i="1"/>
  <c r="H164" i="1" l="1"/>
  <c r="G164" i="1"/>
</calcChain>
</file>

<file path=xl/sharedStrings.xml><?xml version="1.0" encoding="utf-8"?>
<sst xmlns="http://schemas.openxmlformats.org/spreadsheetml/2006/main" count="640" uniqueCount="290">
  <si>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</si>
  <si>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</si>
  <si>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</si>
  <si>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</si>
  <si>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</si>
  <si>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</si>
  <si>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</si>
  <si>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</si>
  <si>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Védőcső elhelyezése előre elkészített horonyba, műanyag csőből, elágazó dobozokkal, MÜ III. műanyag védőcső, átmérő 16 mm </t>
  </si>
  <si>
    <t xml:space="preserve">m      </t>
  </si>
  <si>
    <t xml:space="preserve">Védőcső elhelyezése előre elkészített horonyba, műanyag csőből, elágazó dobozokkal, MÜ III. műanyag védőcső, átmérő 23 mm </t>
  </si>
  <si>
    <t>13.</t>
  </si>
  <si>
    <t>14.</t>
  </si>
  <si>
    <t/>
  </si>
  <si>
    <t>Falazás és egyéb kőművesmunkák</t>
  </si>
  <si>
    <t>1.</t>
  </si>
  <si>
    <t>Horonyvésés téglafalban, 4 cm2 keresztmetszetig</t>
  </si>
  <si>
    <t>2.</t>
  </si>
  <si>
    <t>Horonyvésés téglafalban, 6 cm2 keresztmetszetig</t>
  </si>
  <si>
    <t>3.</t>
  </si>
  <si>
    <t xml:space="preserve">Horonyvésés téglafalban, 8 cm2 keresztmetszetig </t>
  </si>
  <si>
    <t>4.</t>
  </si>
  <si>
    <t>Horonyvésés betonfalban, 4 cm2 keresztmetszetig</t>
  </si>
  <si>
    <t>5.</t>
  </si>
  <si>
    <t>Horonyvésés betonfalban, 6 cm2 keresztmetszetig</t>
  </si>
  <si>
    <t>6.</t>
  </si>
  <si>
    <t xml:space="preserve">Horonyvésés betonfalban, 8 cm2 keresztmetszetig </t>
  </si>
  <si>
    <t>7.</t>
  </si>
  <si>
    <t>Födémáttörés ø200mm, 200m vastagságig betonba</t>
  </si>
  <si>
    <t>db</t>
  </si>
  <si>
    <t>8.</t>
  </si>
  <si>
    <t>klt</t>
  </si>
  <si>
    <t>Falazás és egyéb kőművesmunkák összesen:</t>
  </si>
  <si>
    <t>Vakolás és rabicolás</t>
  </si>
  <si>
    <t>9.</t>
  </si>
  <si>
    <t xml:space="preserve">Vakolatok pótlása, keskenyvakolatok pótlása oldalfalon, 10 cm szélességig </t>
  </si>
  <si>
    <t>Vakolás és rabicolás összesen:</t>
  </si>
  <si>
    <t>Védőcsövezés, tartószerkezet építése</t>
  </si>
  <si>
    <t>10.</t>
  </si>
  <si>
    <t>11.</t>
  </si>
  <si>
    <t>12.</t>
  </si>
  <si>
    <t xml:space="preserve">Védőcső elhelyezése előre elkészített horonyba, műanyag csőből, elágazó dobozokkal, MÜ III. műanyag védőcső, átmérő 13,5 mm </t>
  </si>
  <si>
    <t>19.</t>
  </si>
  <si>
    <t xml:space="preserve"> </t>
  </si>
  <si>
    <t>Szalagban horganyzott kábeltálca, egyedi tartóval a padlóhoz és a falhoz. visszahajlított éllel az erősítés miatt és a kábelvédelemre. Minden szükséges idommal: ív , csuklós elem , elágazó idom, T-idom, keresztező elem, szerelési anyagokkal, elválasztóval</t>
  </si>
  <si>
    <t>Anyagvastagság: 0,75 mm, oldalmagasság 60 mm, szállítási hossz 3000 mm</t>
  </si>
  <si>
    <t>20.</t>
  </si>
  <si>
    <t>100 mm széles, (gyári idomokkal, toldókkal, függesztékkel, szerelési tartozékokkal, kompletten)
Gyártó: NIEDAX</t>
  </si>
  <si>
    <t>m</t>
  </si>
  <si>
    <t>21.</t>
  </si>
  <si>
    <t>300 mm széles, (gyári idomokkal,  toldókkal, függesztékkel, szerelési tartozékokkal, kompletten)
Gyártó: NIEDAX</t>
  </si>
  <si>
    <t>22.</t>
  </si>
  <si>
    <t>MCSII kábelcsatorna</t>
  </si>
  <si>
    <t>23.</t>
  </si>
  <si>
    <t>MÜDN 250 fúrt elágazó doboz</t>
  </si>
  <si>
    <t>24.</t>
  </si>
  <si>
    <t>MÜDN 200 fúrt elágazó doboz</t>
  </si>
  <si>
    <t>25.</t>
  </si>
  <si>
    <t>MÜDN 150 fúrt elágazó doboz</t>
  </si>
  <si>
    <t>26.</t>
  </si>
  <si>
    <t>MÜDK 100 komplett elágazó doboz</t>
  </si>
  <si>
    <t>27.</t>
  </si>
  <si>
    <t>MÜDK 150 komplett kötődoboz</t>
  </si>
  <si>
    <t>28.</t>
  </si>
  <si>
    <t>Szerelvénydoboz, 65-ös kivitelben</t>
  </si>
  <si>
    <t>29.</t>
  </si>
  <si>
    <t>Védőcsövezés összesen:</t>
  </si>
  <si>
    <t>Kábelezés</t>
  </si>
  <si>
    <t>30.</t>
  </si>
  <si>
    <t xml:space="preserve">Szigetelt vezeték elhelyezése védőcsőbe húzva vagy vezetékcsatornába fektetve, réz  érrel, leágazó kötésekkel, szigetelés méréssel, a szerelvényekhez csatlakozó vezetékvégek bekötése nélkül, Mcu 450/750V 1x1,5 mm2, tömör vezetővel, /H07V-U/ </t>
  </si>
  <si>
    <t>31.</t>
  </si>
  <si>
    <t xml:space="preserve">Szigetelt vezeték elhelyezése védőcsőbe húzva vagy vezetékcsatornába fektetve, réz  érrel, leágazó kötésekkel, szigetelés méréssel, a szerelvényekhez csatlakozó vezetékvégek bekötése nélkül, Mcu 450/750V 1x2,5 mm2, tömör vezetővel, /H07V-U/ </t>
  </si>
  <si>
    <t>32.</t>
  </si>
  <si>
    <t xml:space="preserve">Szigetelt vezeték elhelyezése védőcsőbe húzva vagy vezetékcsatornába fektetve, réz  érrel, leágazó kötésekkel, szigetelés méréssel, a szerelvényekhez csatlakozó vezetékvégek bekötése nélkül, Mkh 450/750V 1x10 mm2, hajlékony rézvezetővel (z/s) </t>
  </si>
  <si>
    <t>33.</t>
  </si>
  <si>
    <t xml:space="preserve">Kábelszerű vezeték elhelyezése előre elkészített tartószerkezetre, 1-5 erű, réz érrel, elágazó dobozokkal és kötésekkel, szigetelés méréssel, a szerelvényekhez csatlakozó vezetékvégek bekötése nélkül, MBcu 300/500 V  3x1,5 mm2, tömör rézvezetővel, /NYY-J/ </t>
  </si>
  <si>
    <t>34.</t>
  </si>
  <si>
    <t xml:space="preserve">Kábelszerű vezeték elhelyezése előre elkészített tartószerkezetre, 1-5 erű, réz érrel, elágazó dobozokkal és kötésekkel, szigetelés méréssel, a szerelvényekhez csatlakozó vezetékvégek bekötése nélkül, MBcu 300/500 V  3x2,5 mm2, tömör rézvezetővel, /NYY-J/ </t>
  </si>
  <si>
    <t>35.</t>
  </si>
  <si>
    <t xml:space="preserve">Kábelszerű vezeték elhelyezése előre elkészített tartószerkezetre, 1-5 erű, réz érrel, elágazó dobozokkal és kötésekkel, szigetelés méréssel, a szerelvényekhez csatlakozó vezetékvégek bekötése nélkül, MBcu 300/500 V  5x1,5 mm2, tömör rézvezetővel, /NYY-J/ </t>
  </si>
  <si>
    <t>36.</t>
  </si>
  <si>
    <t xml:space="preserve">Kábelszerű vezeték elhelyezése előre elkészített tartószerkezetre, 1-5 erű, réz érrel, elágazó dobozokkal és kötésekkel, szigetelés méréssel, a szerelvényekhez csatlakozó vezetékvégek bekötése nélkül, MBcu 300/500 V  5x2,5 mm2, tömör rézvezetővel, /NYY-J/ </t>
  </si>
  <si>
    <t>37.</t>
  </si>
  <si>
    <t>Kábelszerű vezeték elhelyezése előre elkészített tartószerkezetre, 1-5 erű, réz érrel, elágazó dobozokkal és kötésekkel, szigetelés méréssel, a szerelvényekhez csatlakozó vezetékvégek bekötése nélkül, YSLY  2x0,75 mm2, hajlékony rézvezetővel</t>
  </si>
  <si>
    <t>38.</t>
  </si>
  <si>
    <t>Kábelszerű vezeték elhelyezése előre elkészített tartószerkezetre, 1-5 erű, réz érrel, elágazó dobozokkal és kötésekkel, szigetelés méréssel, a szerelvényekhez csatlakozó vezetékvégek bekötése nélkül, YSLY  2x1 mm2, hajlékony rézvezetővel</t>
  </si>
  <si>
    <t>39.</t>
  </si>
  <si>
    <t>Kábelszerű vezeték elhelyezése előre elkészített tartószerkezetre, 1-5 erű, réz érrel, elágazó dobozokkal és kötésekkel, szigetelés méréssel, a szerelvényekhez csatlakozó vezetékvégek bekötése nélkül, NYY-J  5x10 mm2, hajlékony rézvezetővel</t>
  </si>
  <si>
    <t>40.</t>
  </si>
  <si>
    <t>Kábelszerű vezeték elhelyezése előre elkészített tartószerkezetre, 1-5 erű, réz érrel, elágazó dobozokkal és kötésekkel, szigetelés méréssel, a szerelvényekhez csatlakozó vezetékvégek bekötése nélkül, NYCWY  4x120/70 mm2, hajlékony rézvezetővel</t>
  </si>
  <si>
    <t>41.</t>
  </si>
  <si>
    <t>Kábelszerű vezeték elhelyezése előre elkészített tartószerkezetre, 1-5 erű, réz érrel, elágazó dobozokkal és kötésekkel, szigetelés méréssel, a szerelvényekhez csatlakozó vezetékvégek bekötése nélkül, NYCWY  4x150/70 mm2, hajlékony rézvezetővel</t>
  </si>
  <si>
    <t>42.</t>
  </si>
  <si>
    <t>43.</t>
  </si>
  <si>
    <t>Cat5eUTP falikábel</t>
  </si>
  <si>
    <t>44.</t>
  </si>
  <si>
    <t>Cat5eUTP patch kábel 1m</t>
  </si>
  <si>
    <t>45.</t>
  </si>
  <si>
    <t>Cat5eUTP patch kábel 2m</t>
  </si>
  <si>
    <t>46.</t>
  </si>
  <si>
    <t>JB-Y(St)Y 2x1 Tűzjelző kábel</t>
  </si>
  <si>
    <t>47.</t>
  </si>
  <si>
    <t>JB-H(St)H E30 2x1 Tűzálló kábel (szirénák, vezérlések)</t>
  </si>
  <si>
    <t>48.</t>
  </si>
  <si>
    <t>Funkciómegtartó kábelnyomvonal (falon kívüli E30 kábelvezetés)</t>
  </si>
  <si>
    <t>49.</t>
  </si>
  <si>
    <t xml:space="preserve">Vezeték összekötése és bekötése készülékbe kábelsaru nélkül, 3-4 vezetékszál esetén </t>
  </si>
  <si>
    <t>50.</t>
  </si>
  <si>
    <t xml:space="preserve">Vezeték összekötése és bekötése készülékbe kábelsaru nélkül, 5 vezetékszál esetén </t>
  </si>
  <si>
    <t>51.</t>
  </si>
  <si>
    <t>Kábelezés összesen:</t>
  </si>
  <si>
    <t>52.</t>
  </si>
  <si>
    <t>53.</t>
  </si>
  <si>
    <t>54.</t>
  </si>
  <si>
    <t>55.</t>
  </si>
  <si>
    <t>56.</t>
  </si>
  <si>
    <t>57.</t>
  </si>
  <si>
    <t>58.</t>
  </si>
  <si>
    <t>59.</t>
  </si>
  <si>
    <t>Üveglapos, véletlen megnyomás ellen védett tűzvédelmi főkapcsoló, beszerelve, kompletten</t>
  </si>
  <si>
    <t>60.</t>
  </si>
  <si>
    <t>61.</t>
  </si>
  <si>
    <t>62.</t>
  </si>
  <si>
    <t xml:space="preserve">db     </t>
  </si>
  <si>
    <t>63.</t>
  </si>
  <si>
    <t xml:space="preserve">Dugaszolóaljzatok elhelyezése, falon kívüli, DAF tip. 3f 5p 32A </t>
  </si>
  <si>
    <t>64.</t>
  </si>
  <si>
    <t>Fali tokozott leválasztó kapcsoló elhelyezése, KKMO-0</t>
  </si>
  <si>
    <t>65.</t>
  </si>
  <si>
    <t>1xRJ45 Cat5 UTP süllyesztett fali aljzat az erősáramú szerelvényekkel azonos kivitel</t>
  </si>
  <si>
    <t>66.</t>
  </si>
  <si>
    <t>2xRJ45 Cat5 UTP süllyesztett fali aljzat az erősáramú szerelvényekkel azonos kivitel</t>
  </si>
  <si>
    <t>67.</t>
  </si>
  <si>
    <t>68.</t>
  </si>
  <si>
    <t>EPH bekötés</t>
  </si>
  <si>
    <t>69.</t>
  </si>
  <si>
    <t>Gyengeáramú központ bekötés (fix, 1 fázis)</t>
  </si>
  <si>
    <t>70.</t>
  </si>
  <si>
    <t>Kézszárító bekötés (fix, 1 fázis)</t>
  </si>
  <si>
    <t>71.</t>
  </si>
  <si>
    <t>Konyhatechnológiai eszköz bekötés (fix, 1 fázis)</t>
  </si>
  <si>
    <t>72.</t>
  </si>
  <si>
    <t>Konyhatechnológiai eszköz bekötés (fix, 3 fázis)</t>
  </si>
  <si>
    <t>73.</t>
  </si>
  <si>
    <t>Légkezelő bekötés (fix, 3 fázis)</t>
  </si>
  <si>
    <t>74.</t>
  </si>
  <si>
    <t>Gépészeti külső hőmérséklet érzékelő bekötés</t>
  </si>
  <si>
    <t>Szerelvényezés összesen:</t>
  </si>
  <si>
    <t>Villamos berendezések</t>
  </si>
  <si>
    <t>75.</t>
  </si>
  <si>
    <t xml:space="preserve">klt    </t>
  </si>
  <si>
    <t>76.</t>
  </si>
  <si>
    <t>KE jelű elosztó V-5 jelű terv szerint, Prisma Plus G</t>
  </si>
  <si>
    <t>77.</t>
  </si>
  <si>
    <t>78.</t>
  </si>
  <si>
    <t>79.</t>
  </si>
  <si>
    <t>Gépészeti berendezések, eszközök elektromos csatlakozásainak kiépítése (müa. Kábelcsatorna, kábelezés)</t>
  </si>
  <si>
    <t>Villamos berendezések összesen:</t>
  </si>
  <si>
    <t>Villámvédelmi és földelő rendszer</t>
  </si>
  <si>
    <t>80.</t>
  </si>
  <si>
    <t>1,0m hosszúságú, Ø 16 mm horganyzott köracélacél felfogórúd betontalpba állítva, a villámvédelmi összekötő vezetékhez való csatlakozásnál  csavaros kötőelemekkel
OBO BETTERMAN</t>
  </si>
  <si>
    <t>81.</t>
  </si>
  <si>
    <t>3,0m hosszúságú, Ø 16 mm horganyzott köracélacél felfogórúd betontalpba állítva, a villámvédelmi összekötő vezetékhez való csatlakozásnál  csavaros kötőelemekkel
OBO BETTERMAN</t>
  </si>
  <si>
    <t>82.</t>
  </si>
  <si>
    <t>1,5m hosszúságú, Ø 16 mm horganyzott köracélacél felfogórúd kémény oldalához 0,5m-en rögzítve, 1,5m-es túlnyúlással, a villámvédelmi összekötő vezetékhez való csatlakozásnál  csavaros kötőelemekkel
OBO BETTERMAN</t>
  </si>
  <si>
    <t>83.</t>
  </si>
  <si>
    <t>Ø 8 mm horganyzott köracél összekötő vezeték vízszintesen, 10cm-es kiemeléssel tartókon elhelyezve, elágazásoknál csavaros kötőelemekkel
OBO BETTERMAN</t>
  </si>
  <si>
    <t>84.</t>
  </si>
  <si>
    <t>Vezetőtartó10cm-es kiemeléshez villámvédelmi összekötő-levezető rögzítéshez
OBO BETTERMAN</t>
  </si>
  <si>
    <t>85.</t>
  </si>
  <si>
    <t>FeZn horganyzott csavaros kötőelemek Ø8 mm köracél összekötésére, fémszerkezethez történő bekötésére
OBO BETTERMAN</t>
  </si>
  <si>
    <t>86.</t>
  </si>
  <si>
    <t>Villámvédelmi levezető szigetelés alá, oldalfalra rögzítve, falon kívül vezetve 0cm-es eltartásal, rögzítőelemekkel , alul-felül kiállásokkal, 1,5m magasságban vizsgáló-mérőhely kialakítással, 
30x35mm FEZN laposacél
OBO BETTERMAN</t>
  </si>
  <si>
    <t>87.</t>
  </si>
  <si>
    <t>1,5m-en dobozba rejtett vizsgáló összekötő készlet ellenőrző ajtóval bontóhelyhez
OBO BETTERMAN</t>
  </si>
  <si>
    <t>88.</t>
  </si>
  <si>
    <t>Összekötő vezető, ∅ 10mm V4A levegő-föld összekötésnél</t>
  </si>
  <si>
    <t>89.</t>
  </si>
  <si>
    <t>Potenciálkiegynlítéshez, központi földelősín bekötéshez réz vezeték védőcsőbe húzva
Mkh 1x25mm2</t>
  </si>
  <si>
    <t>90.</t>
  </si>
  <si>
    <t>Mü-III védőcső szerelése falba süllyesztetten elágazó idomok nélkül
Ø32 mm</t>
  </si>
  <si>
    <t>91.</t>
  </si>
  <si>
    <t>Az épület kontúrja körül 1m-es eltertással minimum 50 cm mélységben futó betonalap földelő és a vezetőtől kiállás vizsgáló összekötőig V4A ∅10mm rozsdamentes köracél
OBO BETTERMAN</t>
  </si>
  <si>
    <t>92.</t>
  </si>
  <si>
    <t>Vízszigetelésen történő átvezetéshez gumimembrán</t>
  </si>
  <si>
    <t>93.</t>
  </si>
  <si>
    <t>Vasbeton, talaj átmenetnél korróziógátló szalag alkalmazása</t>
  </si>
  <si>
    <t>94.</t>
  </si>
  <si>
    <t>Villámvédelmi földelés telepítése FeZn 20mm átm, 3m-es hosszban
OBO BETTERMAN</t>
  </si>
  <si>
    <t>95.</t>
  </si>
  <si>
    <t>Anyagmozgatás</t>
  </si>
  <si>
    <t>96.</t>
  </si>
  <si>
    <t>Szerelési Segédanyagok</t>
  </si>
  <si>
    <t>Villámvédelmi és földelő rendszer összesen:</t>
  </si>
  <si>
    <t>Lámpatestek</t>
  </si>
  <si>
    <t>97.</t>
  </si>
  <si>
    <t>98.</t>
  </si>
  <si>
    <t>99.</t>
  </si>
  <si>
    <t>100.</t>
  </si>
  <si>
    <t>101.</t>
  </si>
  <si>
    <t>102.</t>
  </si>
  <si>
    <t>Akkumulátoros biztonsági világítás 1 óra áthidalási idővel, irányváltó piktogramal</t>
  </si>
  <si>
    <t>103.</t>
  </si>
  <si>
    <t>Akkumulátoros biztonsági világítás 1 óra áthidalási idővel, EXIT felirattal</t>
  </si>
  <si>
    <t>Lámpatestek összesen: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</si>
  <si>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</si>
  <si>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</si>
  <si>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</si>
  <si>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</si>
  <si>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</si>
  <si>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</si>
  <si>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</si>
  <si>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</si>
  <si>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</si>
  <si>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</si>
  <si>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Strukturált hálózat</t>
  </si>
  <si>
    <t>114.</t>
  </si>
  <si>
    <t>Rack szekrény 12U fali 19" natúr RUA-12-AS4-ZAX-A1 Triton</t>
  </si>
  <si>
    <t>115.</t>
  </si>
  <si>
    <t>24 portos Cat5eFTP patch panel</t>
  </si>
  <si>
    <t>116.</t>
  </si>
  <si>
    <t>Gyűrűs kábelrendező</t>
  </si>
  <si>
    <t>117.</t>
  </si>
  <si>
    <t xml:space="preserve">6-os hálózati (230V-os) elosztó kapcsolóval </t>
  </si>
  <si>
    <t>118.</t>
  </si>
  <si>
    <t>119.</t>
  </si>
  <si>
    <t>120.</t>
  </si>
  <si>
    <t>Szünetmentes tápegység (UPS 650 VA)</t>
  </si>
  <si>
    <t xml:space="preserve">Rendszer mérése, jegyzőkönyv készítése , üzembe helyezés, oktatás </t>
  </si>
  <si>
    <t>Strukturált hálózat összesen:</t>
  </si>
  <si>
    <t>Tűzjelző rendszer</t>
  </si>
  <si>
    <t>Autronica Autroprime BS-200  tűzjelző központ 2 hurkos kiépítésben 2x12Ah akkumulátoros tápegységgel</t>
  </si>
  <si>
    <t>Autronica BS-211 távkezelő ÜTI helyiségben</t>
  </si>
  <si>
    <t>Autronica BH-200 analóg intelligens optikai füstérzékelő szerelő aljzattal</t>
  </si>
  <si>
    <t>Autronica BD-200 analóg intelligens hő és hősebesség érzékelő szerelő aljzattal</t>
  </si>
  <si>
    <t>Autronica BF-300 kézi jelzésadó jelölőtáblával</t>
  </si>
  <si>
    <t>Roshni tűzjelző sziréna</t>
  </si>
  <si>
    <t>Tűzjelző rendszer összesen:</t>
  </si>
  <si>
    <t>Egyéb</t>
  </si>
  <si>
    <t>Organizációs költség</t>
  </si>
  <si>
    <t>Villámvédelmi mérési jegyzőkönyv</t>
  </si>
  <si>
    <t>Érintésvédelmi mérési jegyzőkönyv</t>
  </si>
  <si>
    <t>Megvalósulási tervcsomag</t>
  </si>
  <si>
    <t>Műszaki átadás-átvételi jegyzőkönyv</t>
  </si>
  <si>
    <t>Egyéb összesen:</t>
  </si>
  <si>
    <t>Mindösszesen:</t>
  </si>
  <si>
    <t>GE jelű elosztó V-7 jelű terv szerint, Prisma Plus G</t>
  </si>
  <si>
    <t>GV jelű elosztó V-8 jelű terv szerint, Prisma Plus G</t>
  </si>
  <si>
    <t>Tűzálló kábel JB-H(St)H E30 2x2x1 (tűzjelző központ és távkezelő közötti kábelelhálózat kiépítése), meglévő alépítményben</t>
  </si>
  <si>
    <t>Csatlakozás meglévő informatikai rendszerhez Cat5eUTP kábel (csatlakozás meglévő informatikai rendszerhez csatornázással és védőcsövezéssel)</t>
  </si>
  <si>
    <t>Informatikai rendszer</t>
  </si>
  <si>
    <t>Informatikai rendszer összesen:</t>
  </si>
  <si>
    <t>Műanyag csatorna elhelyezése, MCS 2</t>
  </si>
  <si>
    <t>15.</t>
  </si>
  <si>
    <t>16.</t>
  </si>
  <si>
    <t>17.</t>
  </si>
  <si>
    <t>18.</t>
  </si>
  <si>
    <t>Védőcső elhelyezése aljzatban, műanyag hajlékony csőből, elágazó dobozokkal, SYM műanyag védőcső, átmérő 16 mm</t>
  </si>
  <si>
    <t>Védőcső elhelyezése aljzatban, műanyag hajlékony csőből, elágazó dobozokkal, SYM műanyag védőcső, átmérő 20 mm</t>
  </si>
  <si>
    <t>Védőcső elhelyezése aljzatban, műanyag hajlékony csőből, elágazó dobozokkal, SYM műanyag védőcső, átmérő 25 mm</t>
  </si>
  <si>
    <t>'L1'' tervjelű 20W-os mennyzetre szerelt LED lámpatest, IP40 védettséggel, 
SMO LED 20NW-32 (94341613)</t>
  </si>
  <si>
    <t>'L2'' tervjelű 20W-os mennyezetre szerelt LED lámpatest, IP55 védettséggel, 
S-DROP2 LED 20NW (94343373)</t>
  </si>
  <si>
    <t>'L3'' tervjelű 22W-os oldalfalra szerelt körfénycsöves lámpatest, IP40 védettséggel, 
SMO 22 (94341599)</t>
  </si>
  <si>
    <t>'L4'' tervjelű 2x54W-os mennyzeteről függesztve szerelt fénycsöves lámpatest, IP66 védettséggel, 
PRIMA-ABS 254-E (94343325)</t>
  </si>
  <si>
    <t>'L5'' tervjelű 10W-os oldalfalra tükör fölé szerelt LED lámpatest, IP40 védettséggel, 
SM-ON LED 110NW (94343180)</t>
  </si>
  <si>
    <t>Kétpólusú kapcsoló (102), süllyesztett, kerettel, készre szerelve, normál kivitel</t>
  </si>
  <si>
    <t>Kétpólusú kapcsoló (102), süllyesztett, kerettel, készre szerelve, IP kivitel</t>
  </si>
  <si>
    <t>Csillár kapcsoló (105), süllyesztett, kerettel, készre szerelve, normál kivitel</t>
  </si>
  <si>
    <t>Váltó kapcsoló (106), süllyesztett, kerettel, készre szerelve, normál kivitel</t>
  </si>
  <si>
    <t>Váltó kapcsoló (106), falon kívüli, kerettel, készre szerelve, normál kivitel</t>
  </si>
  <si>
    <t>Dupla váltó kapcsoló (106-6), süllyesztett, kerettel, készre szerelve, IP kivitel</t>
  </si>
  <si>
    <t>Dugaszolóaljzatok elhelyezése, süllyesztett, IIs+f, kerettel, kompletten készre szerelve, normál kivitel</t>
  </si>
  <si>
    <t>Dugaszolóaljzatok elhelyezése, süllyesztett, IIs+f, kerettel, kompletten készre szerelve, IP kivitel</t>
  </si>
  <si>
    <t>Dugaszolóaljzatok elhelyezése, falon kívüli, IIs+f, kerettel, kompletten készre szerelve, normál kivitel</t>
  </si>
  <si>
    <t>'L6'' tervjelű 4x18W-os álmennyeztbe szerelt lámpatest, IP20 védettséggel, 
FLAT-V 418V-E (94340088)</t>
  </si>
  <si>
    <t>Keresztkapcsoló (107), süllyesztett, kerettel, készre szerelve, normál kivitel</t>
  </si>
  <si>
    <t>Kétpólusú váltó kapcsoló (106-2P), süllyesztett, kerettel, készre szerelve, IP kivitel</t>
  </si>
  <si>
    <t>Oldalfali mozgásérzékelő</t>
  </si>
  <si>
    <t>121.</t>
  </si>
  <si>
    <t>122.</t>
  </si>
  <si>
    <t>Az elhúzások kábeltálcán készülnek. Ezek nem rozsdásodó, terhelésre méretezett, perforált kivitelben, tűzi horganyzott minőségben. A tálcák megfogása gyári szerelvényekkel történik, csak különleges esetekben fogadható el a menetes száras felfüggesztés. A forduló idomok gyári kivitelűek legyenek, a megfogások pedig körmös alátéttel történjenek. A kábeltálca rendszer NEM alkalmazható EPH gerincvezetékként. A tűzálló kábelek részére a kábel tűzállóságának megfelelő tartószerkezetet kell építeni, ami lehet tűzálló kábeltálca vagy tűzálló szerelvényekkel megszerelt bilincsrendszer.</t>
  </si>
  <si>
    <t>Egypólusú kapcsoló (101), süllyesztett, kerettel, készre szerelve, normál kivitel,</t>
  </si>
  <si>
    <t>Szerelvényezés (Legrand Valena)</t>
  </si>
  <si>
    <t>4x18W-os álmennyeztbe szerelt lámpatest, IP34 védettséggel, műanyag búrával, közlekedőbe</t>
  </si>
  <si>
    <t>Rendszer üzembe helyezés, megvalósulási dokumentáció készítése, oktatás</t>
  </si>
  <si>
    <t>ME jelű elosztó V-4 jelű terv szerint, Prisma Plus G (mérőhely nélkül)</t>
  </si>
  <si>
    <t>BE jelű elosztó V-6 jelű terv szerint, Prisma Plus G (almérővel)</t>
  </si>
  <si>
    <t>A műszaki követelményeken alapuló költségvetést a táblázatok kitöltésével úgy kell elkészíteni, hogy az tartalmazzon valamennyi, a műszaki követelmények megvalósításához szükséges technológiai lépéshez kapcsolódó, valamennyi részfeladatot, akkor is ha azok külön tételsoron nem szerepelnek.</t>
  </si>
  <si>
    <t>Ajánlatkérő nem tartozik felelősséggel Ajánlattevő esetleges műszaki követelményekben rögzített mennyiségektől való eltérései vonatkozásában. Ehhez kapcsolódóan Ajánlattevőnek nyilatkoznia kell arra vonatkozóan, hogy a véglegesített műszaki követelményekben foglalt valamennyi feladatot tartalmazza a végső ajánlati ára, függetlenül a tételes költségvetésben meghatározott költségvetés sorok részletezettségétől, mennyiségi értékeitől.</t>
  </si>
  <si>
    <t>Az árazatlan költségvetés az Ajánlatkérő által kalkulált mennyiségeket tartalmazza. A kalkulált mennyiségekkel kapcsolatos véleményeltérések esetén az esélyegyenlőség biztosítása érdekében Ajánlattevőnek kiegészítő tájékoztatáskérésben jeleznie kell az eltéréseket, melyeket Ajánlatkérő elbírál és szükség esetén azok alapján a műszaki követelmények, árazatlan költségvetés pontosítását végrehajtja. Az ajánlatok benyújtása előtt valamennyi Ajánlattevő a véleményeltérések alapján Ajánlatkérő által véglegesített, pontosított műszaki követelményeket, árazatlan költségvetést kézhez kapja annak érdekében, hogy az ajánlatok egyező műszaki tartalmat lefedő költségvetéseket tartalmazzanak.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</si>
</sst>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##,###,##0"/>
  </numFmts>
  <fonts count="1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7" fillId="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18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15" fillId="0" borderId="0" xfId="0" applyFont="1" applyAlignment="1">
      <alignment horizontal="right" vertical="top" wrapText="1"/>
    </xf>
    <xf numFmtId="164" fontId="15" fillId="0" borderId="0" xfId="0" applyNumberFormat="1" applyFont="1" applyAlignment="1">
      <alignment vertical="top" wrapText="1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left" vertical="top" wrapText="1"/>
    </xf>
    <xf numFmtId="9" fontId="15" fillId="0" borderId="0" xfId="0" applyNumberFormat="1" applyFont="1" applyFill="1" applyAlignment="1">
      <alignment horizontal="left" vertical="top" wrapText="1"/>
    </xf>
    <xf numFmtId="0" fontId="15" fillId="0" borderId="0" xfId="0" quotePrefix="1" applyFont="1" applyFill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</cellXfs>
  <cellStyles count="41">
    <cellStyle name="_x000d__x000a_JournalTemplate=C:\COMFO\CTALK\JOURSTD.TPL_x000d__x000a_LbStateAddress=3 3 0 251 1 89 2 311_x000d__x000a_LbStateJou" xfId="1"/>
    <cellStyle name="Hivatkozás 2" xfId="2"/>
    <cellStyle name="Hivatkozás 2 2" xfId="3"/>
    <cellStyle name="Normál" xfId="0" builtinId="0"/>
    <cellStyle name="Normál 2" xfId="4"/>
    <cellStyle name="Normál 3" xfId="5"/>
    <cellStyle name="Normál 3 2" xfId="6"/>
    <cellStyle name="Normál 3 2 2" xfId="7"/>
    <cellStyle name="Normál 3 2 2 2" xfId="37"/>
    <cellStyle name="Normál 3 2 3" xfId="8"/>
    <cellStyle name="Normál 3 2 3 2" xfId="38"/>
    <cellStyle name="Normál 3 2 4" xfId="9"/>
    <cellStyle name="Normál 3 2 4 2" xfId="39"/>
    <cellStyle name="Normál 3 2 5" xfId="36"/>
    <cellStyle name="Normál 4" xfId="10"/>
    <cellStyle name="Normál 5" xfId="11"/>
    <cellStyle name="Normál 5 2" xfId="12"/>
    <cellStyle name="Normál 5 3" xfId="13"/>
    <cellStyle name="Normál 5 3 2" xfId="14"/>
    <cellStyle name="Normál 5 3 3" xfId="15"/>
    <cellStyle name="Normál 5 3 3 2" xfId="16"/>
    <cellStyle name="Normál 5 3 3 3" xfId="17"/>
    <cellStyle name="Normál 5 3 3 4" xfId="18"/>
    <cellStyle name="Normál 5 3 4" xfId="19"/>
    <cellStyle name="Normál 5 3 4 2" xfId="20"/>
    <cellStyle name="Normál 5 3 4 3" xfId="21"/>
    <cellStyle name="Normál 5 3 5" xfId="22"/>
    <cellStyle name="Normál 5 3 5 2" xfId="23"/>
    <cellStyle name="Normál 5 3 5 3" xfId="24"/>
    <cellStyle name="Normál 5 3 6" xfId="25"/>
    <cellStyle name="Normál 5 3 6 2" xfId="26"/>
    <cellStyle name="Normál 5 3 7" xfId="27"/>
    <cellStyle name="Normál 5 3 7 2" xfId="40"/>
    <cellStyle name="Normál 5 4" xfId="28"/>
    <cellStyle name="Normál 5_Költségvetés" xfId="29"/>
    <cellStyle name="Normál 6" xfId="30"/>
    <cellStyle name="Normál 6 2" xfId="31"/>
    <cellStyle name="Pénznem 2" xfId="32"/>
    <cellStyle name="Pénznem 3" xfId="33"/>
    <cellStyle name="Stílus 1" xfId="34"/>
    <cellStyle name="WithBackColor" xfId="35"/>
  </cellStyles>
  <dxfs count="9">
    <dxf>
      <font>
        <b/>
        <i val="0"/>
        <u/>
      </font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  <u/>
      </font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  <u/>
      </font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  <u/>
      </font>
    </dxf>
    <dxf>
      <font>
        <b/>
        <i val="0"/>
      </font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view="pageBreakPreview" zoomScale="85" zoomScaleNormal="100" zoomScaleSheetLayoutView="85" workbookViewId="0">
      <pane xSplit="8" ySplit="2" topLeftCell="I3" activePane="bottomRight" state="frozen"/>
      <selection activeCell="E32" sqref="E32"/>
      <selection pane="topRight" activeCell="E32" sqref="E32"/>
      <selection pane="bottomLeft" activeCell="E32" sqref="E32"/>
      <selection pane="bottomRight" activeCell="B7" sqref="B7"/>
    </sheetView>
  </sheetViews>
  <sheetFormatPr defaultRowHeight="15"/>
  <cols>
    <col min="1" max="1" width="4.5703125" style="5" customWidth="1"/>
    <col min="2" max="2" width="39.42578125" style="4" customWidth="1"/>
    <col min="3" max="3" width="8.140625" style="5" customWidth="1"/>
    <col min="4" max="4" width="8.140625" style="4" customWidth="1"/>
    <col min="5" max="5" width="9.28515625" style="6" bestFit="1" customWidth="1"/>
    <col min="6" max="6" width="10" style="6" customWidth="1"/>
    <col min="7" max="7" width="10.140625" style="6" bestFit="1" customWidth="1"/>
    <col min="8" max="8" width="11.28515625" style="6" bestFit="1" customWidth="1"/>
    <col min="9" max="16384" width="9.140625" style="2"/>
  </cols>
  <sheetData>
    <row r="1" spans="1:8" s="8" customFormat="1" thickBo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s="1" customFormat="1">
      <c r="A2" s="10"/>
      <c r="B2" s="3" t="s">
        <v>13</v>
      </c>
      <c r="C2" s="10"/>
      <c r="D2" s="3"/>
      <c r="E2" s="11"/>
      <c r="F2" s="11"/>
      <c r="G2" s="11"/>
      <c r="H2" s="11"/>
    </row>
    <row r="3" spans="1:8" s="1" customFormat="1">
      <c r="A3" s="10" t="s">
        <v>13</v>
      </c>
      <c r="B3" s="13" t="s">
        <v>14</v>
      </c>
      <c r="C3" s="12" t="s">
        <v>13</v>
      </c>
      <c r="D3" s="13" t="s">
        <v>13</v>
      </c>
      <c r="E3" s="11" t="s">
        <v>13</v>
      </c>
      <c r="F3" s="11" t="s">
        <v>13</v>
      </c>
      <c r="G3" s="11" t="s">
        <v>13</v>
      </c>
      <c r="H3" s="11" t="s">
        <v>13</v>
      </c>
    </row>
    <row r="4" spans="1:8" s="1" customFormat="1" ht="30">
      <c r="A4" s="10" t="s">
        <v>15</v>
      </c>
      <c r="B4" s="13" t="s">
        <v>16</v>
      </c>
      <c r="C4" s="12">
        <v>1840</v>
      </c>
      <c r="D4" s="13" t="s">
        <v>9</v>
      </c>
      <c r="E4" s="11">
        <v>0</v>
      </c>
      <c r="F4" s="11">
        <v>0</v>
      </c>
      <c r="G4" s="11">
        <f>E4*$C4</f>
        <v>0</v>
      </c>
      <c r="H4" s="11">
        <f>F4*$C4</f>
        <v>0</v>
      </c>
    </row>
    <row r="5" spans="1:8" s="1" customFormat="1" ht="30">
      <c r="A5" s="10" t="s">
        <v>17</v>
      </c>
      <c r="B5" s="13" t="s">
        <v>18</v>
      </c>
      <c r="C5" s="12">
        <v>1430</v>
      </c>
      <c r="D5" s="13" t="s">
        <v>9</v>
      </c>
      <c r="E5" s="11">
        <v>0</v>
      </c>
      <c r="F5" s="11">
        <v>0</v>
      </c>
      <c r="G5" s="11">
        <f t="shared" ref="G5:G10" si="0">E5*C5</f>
        <v>0</v>
      </c>
      <c r="H5" s="11">
        <f t="shared" ref="H5:H10" si="1">F5*$C5</f>
        <v>0</v>
      </c>
    </row>
    <row r="6" spans="1:8" s="1" customFormat="1" ht="30">
      <c r="A6" s="10" t="s">
        <v>19</v>
      </c>
      <c r="B6" s="13" t="s">
        <v>20</v>
      </c>
      <c r="C6" s="12">
        <v>620</v>
      </c>
      <c r="D6" s="13" t="s">
        <v>9</v>
      </c>
      <c r="E6" s="11">
        <v>0</v>
      </c>
      <c r="F6" s="11">
        <v>0</v>
      </c>
      <c r="G6" s="11">
        <f t="shared" si="0"/>
        <v>0</v>
      </c>
      <c r="H6" s="11">
        <f t="shared" si="1"/>
        <v>0</v>
      </c>
    </row>
    <row r="7" spans="1:8" s="1" customFormat="1" ht="30">
      <c r="A7" s="10" t="s">
        <v>21</v>
      </c>
      <c r="B7" s="13" t="s">
        <v>22</v>
      </c>
      <c r="C7" s="12">
        <v>170</v>
      </c>
      <c r="D7" s="13" t="s">
        <v>9</v>
      </c>
      <c r="E7" s="11">
        <v>0</v>
      </c>
      <c r="F7" s="11">
        <v>0</v>
      </c>
      <c r="G7" s="11">
        <f t="shared" si="0"/>
        <v>0</v>
      </c>
      <c r="H7" s="11">
        <f t="shared" si="1"/>
        <v>0</v>
      </c>
    </row>
    <row r="8" spans="1:8" s="1" customFormat="1" ht="30">
      <c r="A8" s="10" t="s">
        <v>23</v>
      </c>
      <c r="B8" s="13" t="s">
        <v>24</v>
      </c>
      <c r="C8" s="12">
        <v>120</v>
      </c>
      <c r="D8" s="13" t="s">
        <v>9</v>
      </c>
      <c r="E8" s="11">
        <v>0</v>
      </c>
      <c r="F8" s="11">
        <v>0</v>
      </c>
      <c r="G8" s="11">
        <f t="shared" si="0"/>
        <v>0</v>
      </c>
      <c r="H8" s="11">
        <f t="shared" si="1"/>
        <v>0</v>
      </c>
    </row>
    <row r="9" spans="1:8" s="1" customFormat="1" ht="30">
      <c r="A9" s="10" t="s">
        <v>25</v>
      </c>
      <c r="B9" s="13" t="s">
        <v>26</v>
      </c>
      <c r="C9" s="12">
        <v>60</v>
      </c>
      <c r="D9" s="13" t="s">
        <v>9</v>
      </c>
      <c r="E9" s="11">
        <v>0</v>
      </c>
      <c r="F9" s="11">
        <v>0</v>
      </c>
      <c r="G9" s="11">
        <f t="shared" si="0"/>
        <v>0</v>
      </c>
      <c r="H9" s="11">
        <f t="shared" si="1"/>
        <v>0</v>
      </c>
    </row>
    <row r="10" spans="1:8" s="1" customFormat="1" ht="30">
      <c r="A10" s="10" t="s">
        <v>27</v>
      </c>
      <c r="B10" s="13" t="s">
        <v>28</v>
      </c>
      <c r="C10" s="12">
        <v>1</v>
      </c>
      <c r="D10" s="13" t="s">
        <v>29</v>
      </c>
      <c r="E10" s="11">
        <v>0</v>
      </c>
      <c r="F10" s="11">
        <v>0</v>
      </c>
      <c r="G10" s="11">
        <f t="shared" si="0"/>
        <v>0</v>
      </c>
      <c r="H10" s="11">
        <f t="shared" si="1"/>
        <v>0</v>
      </c>
    </row>
    <row r="11" spans="1:8" s="1" customFormat="1" ht="28.5">
      <c r="A11" s="10" t="s">
        <v>13</v>
      </c>
      <c r="B11" s="13" t="s">
        <v>32</v>
      </c>
      <c r="C11" s="12" t="s">
        <v>13</v>
      </c>
      <c r="D11" s="13" t="s">
        <v>13</v>
      </c>
      <c r="E11" s="11" t="s">
        <v>13</v>
      </c>
      <c r="F11" s="11" t="s">
        <v>13</v>
      </c>
      <c r="G11" s="11">
        <f>SUM(G4:G10)</f>
        <v>0</v>
      </c>
      <c r="H11" s="11">
        <f>SUM(H4:H10)</f>
        <v>0</v>
      </c>
    </row>
    <row r="12" spans="1:8" s="1" customFormat="1">
      <c r="A12" s="10" t="s">
        <v>13</v>
      </c>
      <c r="B12" s="13" t="s">
        <v>13</v>
      </c>
      <c r="C12" s="12" t="s">
        <v>13</v>
      </c>
      <c r="D12" s="13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</row>
    <row r="13" spans="1:8" s="1" customFormat="1">
      <c r="A13" s="10" t="s">
        <v>13</v>
      </c>
      <c r="B13" s="13" t="s">
        <v>33</v>
      </c>
      <c r="C13" s="12" t="s">
        <v>13</v>
      </c>
      <c r="D13" s="13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</row>
    <row r="14" spans="1:8" s="1" customFormat="1" ht="30">
      <c r="A14" s="10" t="s">
        <v>30</v>
      </c>
      <c r="B14" s="13" t="s">
        <v>35</v>
      </c>
      <c r="C14" s="12">
        <v>3890</v>
      </c>
      <c r="D14" s="13" t="s">
        <v>9</v>
      </c>
      <c r="E14" s="11">
        <v>0</v>
      </c>
      <c r="F14" s="11">
        <v>0</v>
      </c>
      <c r="G14" s="11">
        <f t="shared" ref="G14" si="2">E14*C14</f>
        <v>0</v>
      </c>
      <c r="H14" s="11">
        <f t="shared" ref="H14" si="3">F14*$C14</f>
        <v>0</v>
      </c>
    </row>
    <row r="15" spans="1:8" s="1" customFormat="1">
      <c r="A15" s="10" t="s">
        <v>13</v>
      </c>
      <c r="B15" s="13" t="s">
        <v>36</v>
      </c>
      <c r="C15" s="12" t="s">
        <v>13</v>
      </c>
      <c r="D15" s="13" t="s">
        <v>13</v>
      </c>
      <c r="E15" s="11" t="s">
        <v>13</v>
      </c>
      <c r="F15" s="11" t="s">
        <v>13</v>
      </c>
      <c r="G15" s="11">
        <f>SUM(G14)</f>
        <v>0</v>
      </c>
      <c r="H15" s="11">
        <f>SUM(H14)</f>
        <v>0</v>
      </c>
    </row>
    <row r="16" spans="1:8" s="1" customFormat="1">
      <c r="A16" s="10" t="s">
        <v>13</v>
      </c>
      <c r="B16" s="13" t="s">
        <v>13</v>
      </c>
      <c r="C16" s="12" t="s">
        <v>13</v>
      </c>
      <c r="D16" s="13" t="s">
        <v>13</v>
      </c>
      <c r="E16" s="11" t="s">
        <v>13</v>
      </c>
      <c r="F16" s="11" t="s">
        <v>13</v>
      </c>
      <c r="G16" s="11" t="s">
        <v>13</v>
      </c>
      <c r="H16" s="11" t="s">
        <v>13</v>
      </c>
    </row>
    <row r="17" spans="1:8" s="1" customFormat="1">
      <c r="A17" s="10" t="s">
        <v>13</v>
      </c>
      <c r="B17" s="13" t="s">
        <v>37</v>
      </c>
      <c r="C17" s="12" t="s">
        <v>13</v>
      </c>
      <c r="D17" s="13" t="s">
        <v>13</v>
      </c>
      <c r="E17" s="11" t="s">
        <v>13</v>
      </c>
      <c r="F17" s="11" t="s">
        <v>13</v>
      </c>
      <c r="G17" s="11" t="s">
        <v>13</v>
      </c>
      <c r="H17" s="11" t="s">
        <v>13</v>
      </c>
    </row>
    <row r="18" spans="1:8" s="1" customFormat="1" ht="45">
      <c r="A18" s="10" t="s">
        <v>34</v>
      </c>
      <c r="B18" s="13" t="s">
        <v>257</v>
      </c>
      <c r="C18" s="12">
        <v>400</v>
      </c>
      <c r="D18" s="14" t="s">
        <v>48</v>
      </c>
      <c r="E18" s="11">
        <v>0</v>
      </c>
      <c r="F18" s="11">
        <v>0</v>
      </c>
      <c r="G18" s="11">
        <f t="shared" ref="G18" si="4">E18*C18</f>
        <v>0</v>
      </c>
      <c r="H18" s="11">
        <f t="shared" ref="H18" si="5">F18*$C18</f>
        <v>0</v>
      </c>
    </row>
    <row r="19" spans="1:8" s="1" customFormat="1" ht="45">
      <c r="A19" s="10" t="s">
        <v>38</v>
      </c>
      <c r="B19" s="13" t="s">
        <v>258</v>
      </c>
      <c r="C19" s="12">
        <v>300</v>
      </c>
      <c r="D19" s="14" t="s">
        <v>48</v>
      </c>
      <c r="E19" s="11">
        <v>0</v>
      </c>
      <c r="F19" s="11">
        <v>0</v>
      </c>
      <c r="G19" s="11">
        <f t="shared" ref="G19:G20" si="6">E19*C19</f>
        <v>0</v>
      </c>
      <c r="H19" s="11">
        <f t="shared" ref="H19:H20" si="7">F19*$C19</f>
        <v>0</v>
      </c>
    </row>
    <row r="20" spans="1:8" s="1" customFormat="1" ht="45">
      <c r="A20" s="10" t="s">
        <v>39</v>
      </c>
      <c r="B20" s="13" t="s">
        <v>259</v>
      </c>
      <c r="C20" s="12">
        <v>200</v>
      </c>
      <c r="D20" s="14" t="s">
        <v>48</v>
      </c>
      <c r="E20" s="11">
        <v>0</v>
      </c>
      <c r="F20" s="11">
        <v>0</v>
      </c>
      <c r="G20" s="11">
        <f t="shared" si="6"/>
        <v>0</v>
      </c>
      <c r="H20" s="11">
        <f t="shared" si="7"/>
        <v>0</v>
      </c>
    </row>
    <row r="21" spans="1:8" s="1" customFormat="1" ht="60">
      <c r="A21" s="10" t="s">
        <v>40</v>
      </c>
      <c r="B21" s="13" t="s">
        <v>41</v>
      </c>
      <c r="C21" s="12">
        <v>1430</v>
      </c>
      <c r="D21" s="13" t="s">
        <v>9</v>
      </c>
      <c r="E21" s="11">
        <v>0</v>
      </c>
      <c r="F21" s="11">
        <v>0</v>
      </c>
      <c r="G21" s="11">
        <f t="shared" ref="G21:G36" si="8">E21*C21</f>
        <v>0</v>
      </c>
      <c r="H21" s="11">
        <f t="shared" ref="H21:H36" si="9">F21*$C21</f>
        <v>0</v>
      </c>
    </row>
    <row r="22" spans="1:8" s="1" customFormat="1" ht="60">
      <c r="A22" s="10" t="s">
        <v>11</v>
      </c>
      <c r="B22" s="13" t="s">
        <v>8</v>
      </c>
      <c r="C22" s="12">
        <v>2450</v>
      </c>
      <c r="D22" s="13" t="s">
        <v>9</v>
      </c>
      <c r="E22" s="11">
        <v>0</v>
      </c>
      <c r="F22" s="11">
        <v>0</v>
      </c>
      <c r="G22" s="11">
        <f t="shared" si="8"/>
        <v>0</v>
      </c>
      <c r="H22" s="11">
        <f t="shared" si="9"/>
        <v>0</v>
      </c>
    </row>
    <row r="23" spans="1:8" s="1" customFormat="1" ht="60">
      <c r="A23" s="10" t="s">
        <v>12</v>
      </c>
      <c r="B23" s="13" t="s">
        <v>10</v>
      </c>
      <c r="C23" s="12">
        <v>310</v>
      </c>
      <c r="D23" s="13" t="s">
        <v>9</v>
      </c>
      <c r="E23" s="11">
        <v>0</v>
      </c>
      <c r="F23" s="11">
        <v>0</v>
      </c>
      <c r="G23" s="11">
        <f t="shared" si="8"/>
        <v>0</v>
      </c>
      <c r="H23" s="11">
        <f t="shared" si="9"/>
        <v>0</v>
      </c>
    </row>
    <row r="24" spans="1:8" s="1" customFormat="1">
      <c r="A24" s="10" t="s">
        <v>253</v>
      </c>
      <c r="B24" s="13" t="s">
        <v>252</v>
      </c>
      <c r="C24" s="12">
        <v>850</v>
      </c>
      <c r="D24" s="13" t="s">
        <v>48</v>
      </c>
      <c r="E24" s="11">
        <v>0</v>
      </c>
      <c r="F24" s="11">
        <v>0</v>
      </c>
      <c r="G24" s="11">
        <f t="shared" ref="G24" si="10">E24*C24</f>
        <v>0</v>
      </c>
      <c r="H24" s="11">
        <f t="shared" ref="H24" si="11">F24*$C24</f>
        <v>0</v>
      </c>
    </row>
    <row r="25" spans="1:8" s="1" customFormat="1" ht="225">
      <c r="A25" s="10"/>
      <c r="B25" s="13" t="s">
        <v>280</v>
      </c>
      <c r="C25" s="12" t="s">
        <v>43</v>
      </c>
      <c r="D25" s="13" t="s">
        <v>13</v>
      </c>
      <c r="E25" s="11"/>
      <c r="F25" s="11"/>
      <c r="G25" s="11"/>
      <c r="H25" s="11"/>
    </row>
    <row r="26" spans="1:8" s="1" customFormat="1" ht="90">
      <c r="A26" s="10"/>
      <c r="B26" s="13" t="s">
        <v>44</v>
      </c>
      <c r="C26" s="12" t="s">
        <v>43</v>
      </c>
      <c r="D26" s="13" t="s">
        <v>13</v>
      </c>
      <c r="E26" s="11"/>
      <c r="F26" s="11"/>
      <c r="G26" s="11"/>
      <c r="H26" s="11"/>
    </row>
    <row r="27" spans="1:8" s="1" customFormat="1" ht="30">
      <c r="A27" s="10"/>
      <c r="B27" s="13" t="s">
        <v>45</v>
      </c>
      <c r="C27" s="12" t="s">
        <v>43</v>
      </c>
      <c r="D27" s="13" t="s">
        <v>13</v>
      </c>
      <c r="E27" s="11"/>
      <c r="F27" s="11"/>
      <c r="G27" s="11"/>
      <c r="H27" s="11"/>
    </row>
    <row r="28" spans="1:8" s="1" customFormat="1" ht="60">
      <c r="A28" s="10" t="s">
        <v>254</v>
      </c>
      <c r="B28" s="13" t="s">
        <v>47</v>
      </c>
      <c r="C28" s="12">
        <v>85</v>
      </c>
      <c r="D28" s="13" t="s">
        <v>48</v>
      </c>
      <c r="E28" s="11">
        <v>0</v>
      </c>
      <c r="F28" s="11">
        <v>0</v>
      </c>
      <c r="G28" s="11">
        <f t="shared" si="8"/>
        <v>0</v>
      </c>
      <c r="H28" s="11">
        <f t="shared" si="9"/>
        <v>0</v>
      </c>
    </row>
    <row r="29" spans="1:8" s="1" customFormat="1" ht="60">
      <c r="A29" s="10" t="s">
        <v>255</v>
      </c>
      <c r="B29" s="13" t="s">
        <v>50</v>
      </c>
      <c r="C29" s="12">
        <v>50</v>
      </c>
      <c r="D29" s="13" t="s">
        <v>48</v>
      </c>
      <c r="E29" s="11">
        <v>0</v>
      </c>
      <c r="F29" s="11">
        <v>0</v>
      </c>
      <c r="G29" s="11">
        <f t="shared" si="8"/>
        <v>0</v>
      </c>
      <c r="H29" s="11">
        <f t="shared" si="9"/>
        <v>0</v>
      </c>
    </row>
    <row r="30" spans="1:8" s="1" customFormat="1">
      <c r="A30" s="10" t="s">
        <v>256</v>
      </c>
      <c r="B30" s="13" t="s">
        <v>52</v>
      </c>
      <c r="C30" s="12">
        <v>370</v>
      </c>
      <c r="D30" s="13" t="s">
        <v>48</v>
      </c>
      <c r="E30" s="11">
        <v>0</v>
      </c>
      <c r="F30" s="11">
        <v>0</v>
      </c>
      <c r="G30" s="11">
        <f t="shared" si="8"/>
        <v>0</v>
      </c>
      <c r="H30" s="11">
        <f t="shared" si="9"/>
        <v>0</v>
      </c>
    </row>
    <row r="31" spans="1:8" s="1" customFormat="1">
      <c r="A31" s="10" t="s">
        <v>42</v>
      </c>
      <c r="B31" s="13" t="s">
        <v>54</v>
      </c>
      <c r="C31" s="12">
        <v>85</v>
      </c>
      <c r="D31" s="13" t="s">
        <v>29</v>
      </c>
      <c r="E31" s="11">
        <v>0</v>
      </c>
      <c r="F31" s="11">
        <v>0</v>
      </c>
      <c r="G31" s="11">
        <f t="shared" si="8"/>
        <v>0</v>
      </c>
      <c r="H31" s="11">
        <f t="shared" si="9"/>
        <v>0</v>
      </c>
    </row>
    <row r="32" spans="1:8" s="1" customFormat="1">
      <c r="A32" s="10" t="s">
        <v>46</v>
      </c>
      <c r="B32" s="13" t="s">
        <v>56</v>
      </c>
      <c r="C32" s="12">
        <v>85</v>
      </c>
      <c r="D32" s="13" t="s">
        <v>29</v>
      </c>
      <c r="E32" s="11">
        <v>0</v>
      </c>
      <c r="F32" s="11">
        <v>0</v>
      </c>
      <c r="G32" s="11">
        <f t="shared" si="8"/>
        <v>0</v>
      </c>
      <c r="H32" s="11">
        <f t="shared" si="9"/>
        <v>0</v>
      </c>
    </row>
    <row r="33" spans="1:8" s="1" customFormat="1">
      <c r="A33" s="10" t="s">
        <v>49</v>
      </c>
      <c r="B33" s="13" t="s">
        <v>58</v>
      </c>
      <c r="C33" s="12">
        <v>85</v>
      </c>
      <c r="D33" s="13" t="s">
        <v>29</v>
      </c>
      <c r="E33" s="11">
        <v>0</v>
      </c>
      <c r="F33" s="11">
        <v>0</v>
      </c>
      <c r="G33" s="11">
        <f t="shared" si="8"/>
        <v>0</v>
      </c>
      <c r="H33" s="11">
        <f t="shared" si="9"/>
        <v>0</v>
      </c>
    </row>
    <row r="34" spans="1:8" s="1" customFormat="1">
      <c r="A34" s="10" t="s">
        <v>51</v>
      </c>
      <c r="B34" s="13" t="s">
        <v>60</v>
      </c>
      <c r="C34" s="12">
        <v>170</v>
      </c>
      <c r="D34" s="13" t="s">
        <v>29</v>
      </c>
      <c r="E34" s="11">
        <v>0</v>
      </c>
      <c r="F34" s="11">
        <v>0</v>
      </c>
      <c r="G34" s="11">
        <f t="shared" si="8"/>
        <v>0</v>
      </c>
      <c r="H34" s="11">
        <f t="shared" si="9"/>
        <v>0</v>
      </c>
    </row>
    <row r="35" spans="1:8" s="1" customFormat="1">
      <c r="A35" s="10" t="s">
        <v>53</v>
      </c>
      <c r="B35" s="13" t="s">
        <v>62</v>
      </c>
      <c r="C35" s="12">
        <v>95</v>
      </c>
      <c r="D35" s="13" t="s">
        <v>29</v>
      </c>
      <c r="E35" s="11">
        <v>0</v>
      </c>
      <c r="F35" s="11">
        <v>0</v>
      </c>
      <c r="G35" s="11">
        <f t="shared" si="8"/>
        <v>0</v>
      </c>
      <c r="H35" s="11">
        <f t="shared" si="9"/>
        <v>0</v>
      </c>
    </row>
    <row r="36" spans="1:8" s="1" customFormat="1">
      <c r="A36" s="10" t="s">
        <v>55</v>
      </c>
      <c r="B36" s="13" t="s">
        <v>64</v>
      </c>
      <c r="C36" s="12">
        <v>133</v>
      </c>
      <c r="D36" s="13" t="s">
        <v>29</v>
      </c>
      <c r="E36" s="11">
        <v>0</v>
      </c>
      <c r="F36" s="11">
        <v>0</v>
      </c>
      <c r="G36" s="11">
        <f t="shared" si="8"/>
        <v>0</v>
      </c>
      <c r="H36" s="11">
        <f t="shared" si="9"/>
        <v>0</v>
      </c>
    </row>
    <row r="37" spans="1:8" s="1" customFormat="1">
      <c r="A37" s="10" t="s">
        <v>13</v>
      </c>
      <c r="B37" s="13" t="s">
        <v>66</v>
      </c>
      <c r="C37" s="12" t="s">
        <v>13</v>
      </c>
      <c r="D37" s="13" t="s">
        <v>13</v>
      </c>
      <c r="E37" s="11" t="s">
        <v>13</v>
      </c>
      <c r="F37" s="11" t="s">
        <v>13</v>
      </c>
      <c r="G37" s="11">
        <f>SUM(G18:G36)</f>
        <v>0</v>
      </c>
      <c r="H37" s="11">
        <f>SUM(H18:H36)</f>
        <v>0</v>
      </c>
    </row>
    <row r="38" spans="1:8" s="1" customFormat="1">
      <c r="A38" s="10" t="s">
        <v>13</v>
      </c>
      <c r="B38" s="13" t="s">
        <v>13</v>
      </c>
      <c r="C38" s="12" t="s">
        <v>13</v>
      </c>
      <c r="D38" s="13" t="s">
        <v>13</v>
      </c>
      <c r="E38" s="11" t="s">
        <v>13</v>
      </c>
      <c r="F38" s="11" t="s">
        <v>13</v>
      </c>
      <c r="G38" s="11" t="s">
        <v>13</v>
      </c>
      <c r="H38" s="11" t="s">
        <v>13</v>
      </c>
    </row>
    <row r="39" spans="1:8" s="1" customFormat="1">
      <c r="A39" s="10" t="s">
        <v>13</v>
      </c>
      <c r="B39" s="13" t="s">
        <v>67</v>
      </c>
      <c r="C39" s="12" t="s">
        <v>13</v>
      </c>
      <c r="D39" s="13" t="s">
        <v>13</v>
      </c>
      <c r="E39" s="11" t="s">
        <v>13</v>
      </c>
      <c r="F39" s="11" t="s">
        <v>13</v>
      </c>
      <c r="G39" s="11" t="s">
        <v>13</v>
      </c>
      <c r="H39" s="11" t="s">
        <v>13</v>
      </c>
    </row>
    <row r="40" spans="1:8" s="1" customFormat="1" ht="105">
      <c r="A40" s="10" t="s">
        <v>57</v>
      </c>
      <c r="B40" s="13" t="s">
        <v>69</v>
      </c>
      <c r="C40" s="12">
        <v>6530</v>
      </c>
      <c r="D40" s="13" t="s">
        <v>9</v>
      </c>
      <c r="E40" s="11">
        <v>0</v>
      </c>
      <c r="F40" s="11">
        <v>0</v>
      </c>
      <c r="G40" s="11">
        <f t="shared" ref="G40" si="12">E40*C40</f>
        <v>0</v>
      </c>
      <c r="H40" s="11">
        <f t="shared" ref="H40" si="13">F40*$C40</f>
        <v>0</v>
      </c>
    </row>
    <row r="41" spans="1:8" s="1" customFormat="1" ht="105">
      <c r="A41" s="10" t="s">
        <v>59</v>
      </c>
      <c r="B41" s="13" t="s">
        <v>71</v>
      </c>
      <c r="C41" s="12">
        <v>3270</v>
      </c>
      <c r="D41" s="13" t="s">
        <v>9</v>
      </c>
      <c r="E41" s="11">
        <v>0</v>
      </c>
      <c r="F41" s="11">
        <v>0</v>
      </c>
      <c r="G41" s="11">
        <f t="shared" ref="G41:G61" si="14">E41*C41</f>
        <v>0</v>
      </c>
      <c r="H41" s="11">
        <f t="shared" ref="H41:H61" si="15">F41*$C41</f>
        <v>0</v>
      </c>
    </row>
    <row r="42" spans="1:8" s="1" customFormat="1" ht="105">
      <c r="A42" s="10" t="s">
        <v>61</v>
      </c>
      <c r="B42" s="13" t="s">
        <v>73</v>
      </c>
      <c r="C42" s="12">
        <v>410</v>
      </c>
      <c r="D42" s="13" t="s">
        <v>9</v>
      </c>
      <c r="E42" s="11">
        <v>0</v>
      </c>
      <c r="F42" s="11">
        <v>0</v>
      </c>
      <c r="G42" s="11">
        <f t="shared" si="14"/>
        <v>0</v>
      </c>
      <c r="H42" s="11">
        <f t="shared" si="15"/>
        <v>0</v>
      </c>
    </row>
    <row r="43" spans="1:8" s="1" customFormat="1" ht="105">
      <c r="A43" s="10" t="s">
        <v>63</v>
      </c>
      <c r="B43" s="13" t="s">
        <v>75</v>
      </c>
      <c r="C43" s="12">
        <v>8370</v>
      </c>
      <c r="D43" s="13" t="s">
        <v>9</v>
      </c>
      <c r="E43" s="11">
        <v>0</v>
      </c>
      <c r="F43" s="11">
        <v>0</v>
      </c>
      <c r="G43" s="11">
        <f t="shared" si="14"/>
        <v>0</v>
      </c>
      <c r="H43" s="11">
        <f t="shared" si="15"/>
        <v>0</v>
      </c>
    </row>
    <row r="44" spans="1:8" s="1" customFormat="1" ht="105">
      <c r="A44" s="10" t="s">
        <v>65</v>
      </c>
      <c r="B44" s="13" t="s">
        <v>77</v>
      </c>
      <c r="C44" s="12">
        <v>4590</v>
      </c>
      <c r="D44" s="13" t="s">
        <v>9</v>
      </c>
      <c r="E44" s="11">
        <v>0</v>
      </c>
      <c r="F44" s="11">
        <v>0</v>
      </c>
      <c r="G44" s="11">
        <f t="shared" si="14"/>
        <v>0</v>
      </c>
      <c r="H44" s="11">
        <f t="shared" si="15"/>
        <v>0</v>
      </c>
    </row>
    <row r="45" spans="1:8" s="1" customFormat="1" ht="105">
      <c r="A45" s="10" t="s">
        <v>68</v>
      </c>
      <c r="B45" s="13" t="s">
        <v>79</v>
      </c>
      <c r="C45" s="12">
        <v>210</v>
      </c>
      <c r="D45" s="13" t="s">
        <v>9</v>
      </c>
      <c r="E45" s="11">
        <v>0</v>
      </c>
      <c r="F45" s="11">
        <v>0</v>
      </c>
      <c r="G45" s="11">
        <f t="shared" si="14"/>
        <v>0</v>
      </c>
      <c r="H45" s="11">
        <f t="shared" si="15"/>
        <v>0</v>
      </c>
    </row>
    <row r="46" spans="1:8" s="1" customFormat="1" ht="105">
      <c r="A46" s="10" t="s">
        <v>70</v>
      </c>
      <c r="B46" s="13" t="s">
        <v>81</v>
      </c>
      <c r="C46" s="12">
        <v>310</v>
      </c>
      <c r="D46" s="13" t="s">
        <v>48</v>
      </c>
      <c r="E46" s="11">
        <v>0</v>
      </c>
      <c r="F46" s="11">
        <v>0</v>
      </c>
      <c r="G46" s="11">
        <f t="shared" si="14"/>
        <v>0</v>
      </c>
      <c r="H46" s="11">
        <f t="shared" si="15"/>
        <v>0</v>
      </c>
    </row>
    <row r="47" spans="1:8" s="1" customFormat="1" ht="90">
      <c r="A47" s="10" t="s">
        <v>72</v>
      </c>
      <c r="B47" s="13" t="s">
        <v>83</v>
      </c>
      <c r="C47" s="12">
        <v>340</v>
      </c>
      <c r="D47" s="13" t="s">
        <v>48</v>
      </c>
      <c r="E47" s="11">
        <v>0</v>
      </c>
      <c r="F47" s="11">
        <v>0</v>
      </c>
      <c r="G47" s="11">
        <f t="shared" si="14"/>
        <v>0</v>
      </c>
      <c r="H47" s="11">
        <f t="shared" si="15"/>
        <v>0</v>
      </c>
    </row>
    <row r="48" spans="1:8" s="1" customFormat="1" ht="90">
      <c r="A48" s="10" t="s">
        <v>74</v>
      </c>
      <c r="B48" s="13" t="s">
        <v>85</v>
      </c>
      <c r="C48" s="12">
        <v>170</v>
      </c>
      <c r="D48" s="13" t="s">
        <v>9</v>
      </c>
      <c r="E48" s="11">
        <v>0</v>
      </c>
      <c r="F48" s="11">
        <v>0</v>
      </c>
      <c r="G48" s="11">
        <f t="shared" si="14"/>
        <v>0</v>
      </c>
      <c r="H48" s="11">
        <f t="shared" si="15"/>
        <v>0</v>
      </c>
    </row>
    <row r="49" spans="1:8" s="1" customFormat="1" ht="90">
      <c r="A49" s="10" t="s">
        <v>76</v>
      </c>
      <c r="B49" s="13" t="s">
        <v>87</v>
      </c>
      <c r="C49" s="12">
        <v>65</v>
      </c>
      <c r="D49" s="13" t="s">
        <v>48</v>
      </c>
      <c r="E49" s="11">
        <v>0</v>
      </c>
      <c r="F49" s="11">
        <v>0</v>
      </c>
      <c r="G49" s="11">
        <f t="shared" si="14"/>
        <v>0</v>
      </c>
      <c r="H49" s="11">
        <f t="shared" si="15"/>
        <v>0</v>
      </c>
    </row>
    <row r="50" spans="1:8" s="1" customFormat="1" ht="105">
      <c r="A50" s="10" t="s">
        <v>78</v>
      </c>
      <c r="B50" s="13" t="s">
        <v>89</v>
      </c>
      <c r="C50" s="12">
        <v>10</v>
      </c>
      <c r="D50" s="13" t="s">
        <v>9</v>
      </c>
      <c r="E50" s="11">
        <v>0</v>
      </c>
      <c r="F50" s="11">
        <v>0</v>
      </c>
      <c r="G50" s="11">
        <f t="shared" si="14"/>
        <v>0</v>
      </c>
      <c r="H50" s="11">
        <f t="shared" si="15"/>
        <v>0</v>
      </c>
    </row>
    <row r="51" spans="1:8" s="1" customFormat="1" ht="105">
      <c r="A51" s="10" t="s">
        <v>80</v>
      </c>
      <c r="B51" s="13" t="s">
        <v>91</v>
      </c>
      <c r="C51" s="12">
        <v>20</v>
      </c>
      <c r="D51" s="13" t="s">
        <v>9</v>
      </c>
      <c r="E51" s="11">
        <v>0</v>
      </c>
      <c r="F51" s="11">
        <v>0</v>
      </c>
      <c r="G51" s="11">
        <f t="shared" si="14"/>
        <v>0</v>
      </c>
      <c r="H51" s="11">
        <f t="shared" si="15"/>
        <v>0</v>
      </c>
    </row>
    <row r="52" spans="1:8" s="1" customFormat="1">
      <c r="A52" s="10" t="s">
        <v>82</v>
      </c>
      <c r="B52" s="13" t="s">
        <v>94</v>
      </c>
      <c r="C52" s="12">
        <v>400</v>
      </c>
      <c r="D52" s="13" t="s">
        <v>48</v>
      </c>
      <c r="E52" s="11">
        <v>0</v>
      </c>
      <c r="F52" s="11">
        <v>0</v>
      </c>
      <c r="G52" s="11">
        <f t="shared" si="14"/>
        <v>0</v>
      </c>
      <c r="H52" s="11">
        <f t="shared" si="15"/>
        <v>0</v>
      </c>
    </row>
    <row r="53" spans="1:8" s="1" customFormat="1">
      <c r="A53" s="10" t="s">
        <v>84</v>
      </c>
      <c r="B53" s="13" t="s">
        <v>96</v>
      </c>
      <c r="C53" s="12">
        <v>10</v>
      </c>
      <c r="D53" s="13" t="s">
        <v>29</v>
      </c>
      <c r="E53" s="11">
        <v>0</v>
      </c>
      <c r="F53" s="11">
        <v>0</v>
      </c>
      <c r="G53" s="11">
        <f t="shared" si="14"/>
        <v>0</v>
      </c>
      <c r="H53" s="11">
        <f t="shared" si="15"/>
        <v>0</v>
      </c>
    </row>
    <row r="54" spans="1:8" s="1" customFormat="1">
      <c r="A54" s="10" t="s">
        <v>86</v>
      </c>
      <c r="B54" s="13" t="s">
        <v>98</v>
      </c>
      <c r="C54" s="12">
        <v>10</v>
      </c>
      <c r="D54" s="13" t="s">
        <v>29</v>
      </c>
      <c r="E54" s="11">
        <v>0</v>
      </c>
      <c r="F54" s="11">
        <v>0</v>
      </c>
      <c r="G54" s="11">
        <f t="shared" si="14"/>
        <v>0</v>
      </c>
      <c r="H54" s="11">
        <f t="shared" si="15"/>
        <v>0</v>
      </c>
    </row>
    <row r="55" spans="1:8" s="1" customFormat="1" ht="60">
      <c r="A55" s="10" t="s">
        <v>88</v>
      </c>
      <c r="B55" s="13" t="s">
        <v>249</v>
      </c>
      <c r="C55" s="12">
        <v>120</v>
      </c>
      <c r="D55" s="13" t="s">
        <v>48</v>
      </c>
      <c r="E55" s="11"/>
      <c r="F55" s="11"/>
      <c r="G55" s="11"/>
      <c r="H55" s="11"/>
    </row>
    <row r="56" spans="1:8" s="1" customFormat="1">
      <c r="A56" s="10" t="s">
        <v>90</v>
      </c>
      <c r="B56" s="13" t="s">
        <v>100</v>
      </c>
      <c r="C56" s="12">
        <v>1300</v>
      </c>
      <c r="D56" s="13" t="s">
        <v>48</v>
      </c>
      <c r="E56" s="11">
        <v>0</v>
      </c>
      <c r="F56" s="11">
        <v>0</v>
      </c>
      <c r="G56" s="11">
        <f t="shared" si="14"/>
        <v>0</v>
      </c>
      <c r="H56" s="11">
        <f t="shared" si="15"/>
        <v>0</v>
      </c>
    </row>
    <row r="57" spans="1:8" s="1" customFormat="1" ht="30">
      <c r="A57" s="10" t="s">
        <v>92</v>
      </c>
      <c r="B57" s="13" t="s">
        <v>102</v>
      </c>
      <c r="C57" s="12">
        <v>300</v>
      </c>
      <c r="D57" s="13" t="s">
        <v>48</v>
      </c>
      <c r="E57" s="11">
        <v>0</v>
      </c>
      <c r="F57" s="11">
        <v>0</v>
      </c>
      <c r="G57" s="11">
        <f t="shared" si="14"/>
        <v>0</v>
      </c>
      <c r="H57" s="11">
        <f t="shared" si="15"/>
        <v>0</v>
      </c>
    </row>
    <row r="58" spans="1:8" s="1" customFormat="1" ht="60">
      <c r="A58" s="10" t="s">
        <v>93</v>
      </c>
      <c r="B58" s="13" t="s">
        <v>248</v>
      </c>
      <c r="C58" s="12">
        <v>240</v>
      </c>
      <c r="D58" s="13" t="s">
        <v>48</v>
      </c>
      <c r="E58" s="11">
        <v>0</v>
      </c>
      <c r="F58" s="11">
        <v>0</v>
      </c>
      <c r="G58" s="11">
        <f t="shared" ref="G58" si="16">E58*C58</f>
        <v>0</v>
      </c>
      <c r="H58" s="11">
        <f t="shared" ref="H58" si="17">F58*$C58</f>
        <v>0</v>
      </c>
    </row>
    <row r="59" spans="1:8" s="1" customFormat="1" ht="30">
      <c r="A59" s="10" t="s">
        <v>95</v>
      </c>
      <c r="B59" s="13" t="s">
        <v>104</v>
      </c>
      <c r="C59" s="12">
        <v>250</v>
      </c>
      <c r="D59" s="13" t="s">
        <v>48</v>
      </c>
      <c r="E59" s="11">
        <v>0</v>
      </c>
      <c r="F59" s="11">
        <v>0</v>
      </c>
      <c r="G59" s="11">
        <f t="shared" si="14"/>
        <v>0</v>
      </c>
      <c r="H59" s="11">
        <f t="shared" si="15"/>
        <v>0</v>
      </c>
    </row>
    <row r="60" spans="1:8" s="1" customFormat="1" ht="45">
      <c r="A60" s="10" t="s">
        <v>97</v>
      </c>
      <c r="B60" s="13" t="s">
        <v>106</v>
      </c>
      <c r="C60" s="12">
        <v>410</v>
      </c>
      <c r="D60" s="13" t="s">
        <v>29</v>
      </c>
      <c r="E60" s="11">
        <v>0</v>
      </c>
      <c r="F60" s="11">
        <v>0</v>
      </c>
      <c r="G60" s="11">
        <f t="shared" si="14"/>
        <v>0</v>
      </c>
      <c r="H60" s="11">
        <f t="shared" si="15"/>
        <v>0</v>
      </c>
    </row>
    <row r="61" spans="1:8" s="1" customFormat="1" ht="45">
      <c r="A61" s="10" t="s">
        <v>99</v>
      </c>
      <c r="B61" s="13" t="s">
        <v>108</v>
      </c>
      <c r="C61" s="12">
        <v>310</v>
      </c>
      <c r="D61" s="13" t="s">
        <v>29</v>
      </c>
      <c r="E61" s="11">
        <v>0</v>
      </c>
      <c r="F61" s="11">
        <v>0</v>
      </c>
      <c r="G61" s="11">
        <f t="shared" si="14"/>
        <v>0</v>
      </c>
      <c r="H61" s="11">
        <f t="shared" si="15"/>
        <v>0</v>
      </c>
    </row>
    <row r="62" spans="1:8" s="1" customFormat="1">
      <c r="A62" s="10" t="s">
        <v>13</v>
      </c>
      <c r="B62" s="13" t="s">
        <v>110</v>
      </c>
      <c r="C62" s="12" t="s">
        <v>13</v>
      </c>
      <c r="D62" s="13" t="s">
        <v>13</v>
      </c>
      <c r="E62" s="11" t="s">
        <v>13</v>
      </c>
      <c r="F62" s="11" t="s">
        <v>13</v>
      </c>
      <c r="G62" s="11">
        <f>SUM(G40:G61)</f>
        <v>0</v>
      </c>
      <c r="H62" s="11">
        <f>SUM(H40:H61)</f>
        <v>0</v>
      </c>
    </row>
    <row r="63" spans="1:8" s="1" customFormat="1">
      <c r="A63" s="10" t="s">
        <v>13</v>
      </c>
      <c r="B63" s="13" t="s">
        <v>13</v>
      </c>
      <c r="C63" s="12" t="s">
        <v>13</v>
      </c>
      <c r="D63" s="13" t="s">
        <v>13</v>
      </c>
      <c r="E63" s="11" t="s">
        <v>13</v>
      </c>
      <c r="F63" s="11" t="s">
        <v>13</v>
      </c>
      <c r="G63" s="11" t="s">
        <v>13</v>
      </c>
      <c r="H63" s="11" t="s">
        <v>13</v>
      </c>
    </row>
    <row r="64" spans="1:8" s="1" customFormat="1" ht="17.25" customHeight="1">
      <c r="A64" s="10" t="s">
        <v>13</v>
      </c>
      <c r="B64" s="13" t="s">
        <v>282</v>
      </c>
      <c r="C64" s="12" t="s">
        <v>13</v>
      </c>
      <c r="D64" s="13" t="s">
        <v>13</v>
      </c>
      <c r="E64" s="11" t="s">
        <v>13</v>
      </c>
      <c r="F64" s="11" t="s">
        <v>13</v>
      </c>
      <c r="G64" s="11" t="s">
        <v>13</v>
      </c>
      <c r="H64" s="11" t="s">
        <v>13</v>
      </c>
    </row>
    <row r="65" spans="1:8" s="1" customFormat="1" ht="30">
      <c r="A65" s="10" t="s">
        <v>101</v>
      </c>
      <c r="B65" s="13" t="s">
        <v>281</v>
      </c>
      <c r="C65" s="12">
        <v>10</v>
      </c>
      <c r="D65" s="13" t="s">
        <v>29</v>
      </c>
      <c r="E65" s="11">
        <v>0</v>
      </c>
      <c r="F65" s="11">
        <v>0</v>
      </c>
      <c r="G65" s="11">
        <f t="shared" ref="G65" si="18">E65*C65</f>
        <v>0</v>
      </c>
      <c r="H65" s="11">
        <f t="shared" ref="H65" si="19">F65*$C65</f>
        <v>0</v>
      </c>
    </row>
    <row r="66" spans="1:8" s="1" customFormat="1" ht="30">
      <c r="A66" s="10" t="s">
        <v>103</v>
      </c>
      <c r="B66" s="13" t="s">
        <v>265</v>
      </c>
      <c r="C66" s="12">
        <v>5</v>
      </c>
      <c r="D66" s="13" t="s">
        <v>29</v>
      </c>
      <c r="E66" s="11">
        <v>0</v>
      </c>
      <c r="F66" s="11">
        <v>0</v>
      </c>
      <c r="G66" s="11">
        <f t="shared" ref="G66:G89" si="20">E66*C66</f>
        <v>0</v>
      </c>
      <c r="H66" s="11">
        <f t="shared" ref="H66:H89" si="21">F66*$C66</f>
        <v>0</v>
      </c>
    </row>
    <row r="67" spans="1:8" s="1" customFormat="1" ht="30">
      <c r="A67" s="10" t="s">
        <v>105</v>
      </c>
      <c r="B67" s="13" t="s">
        <v>266</v>
      </c>
      <c r="C67" s="12">
        <v>12</v>
      </c>
      <c r="D67" s="13" t="s">
        <v>29</v>
      </c>
      <c r="E67" s="11">
        <v>0</v>
      </c>
      <c r="F67" s="11">
        <v>0</v>
      </c>
      <c r="G67" s="11">
        <f t="shared" si="20"/>
        <v>0</v>
      </c>
      <c r="H67" s="11">
        <f t="shared" si="21"/>
        <v>0</v>
      </c>
    </row>
    <row r="68" spans="1:8" s="1" customFormat="1" ht="30">
      <c r="A68" s="10" t="s">
        <v>107</v>
      </c>
      <c r="B68" s="13" t="s">
        <v>267</v>
      </c>
      <c r="C68" s="12">
        <v>2</v>
      </c>
      <c r="D68" s="13" t="s">
        <v>29</v>
      </c>
      <c r="E68" s="11">
        <v>0</v>
      </c>
      <c r="F68" s="11">
        <v>0</v>
      </c>
      <c r="G68" s="11">
        <f t="shared" si="20"/>
        <v>0</v>
      </c>
      <c r="H68" s="11">
        <f t="shared" si="21"/>
        <v>0</v>
      </c>
    </row>
    <row r="69" spans="1:8" s="1" customFormat="1" ht="30">
      <c r="A69" s="10" t="s">
        <v>109</v>
      </c>
      <c r="B69" s="13" t="s">
        <v>268</v>
      </c>
      <c r="C69" s="12">
        <v>7</v>
      </c>
      <c r="D69" s="13" t="s">
        <v>29</v>
      </c>
      <c r="E69" s="11">
        <v>0</v>
      </c>
      <c r="F69" s="11">
        <v>0</v>
      </c>
      <c r="G69" s="11">
        <f t="shared" si="20"/>
        <v>0</v>
      </c>
      <c r="H69" s="11">
        <f t="shared" si="21"/>
        <v>0</v>
      </c>
    </row>
    <row r="70" spans="1:8" s="1" customFormat="1" ht="30">
      <c r="A70" s="10" t="s">
        <v>111</v>
      </c>
      <c r="B70" s="13" t="s">
        <v>269</v>
      </c>
      <c r="C70" s="12">
        <v>3</v>
      </c>
      <c r="D70" s="13" t="s">
        <v>29</v>
      </c>
      <c r="E70" s="11">
        <v>0</v>
      </c>
      <c r="F70" s="11">
        <v>0</v>
      </c>
      <c r="G70" s="11">
        <f t="shared" si="20"/>
        <v>0</v>
      </c>
      <c r="H70" s="11">
        <f t="shared" si="21"/>
        <v>0</v>
      </c>
    </row>
    <row r="71" spans="1:8" s="1" customFormat="1" ht="45">
      <c r="A71" s="10" t="s">
        <v>112</v>
      </c>
      <c r="B71" s="13" t="s">
        <v>276</v>
      </c>
      <c r="C71" s="12">
        <v>4</v>
      </c>
      <c r="D71" s="13" t="s">
        <v>29</v>
      </c>
      <c r="E71" s="11">
        <v>0</v>
      </c>
      <c r="F71" s="11">
        <v>0</v>
      </c>
      <c r="G71" s="11">
        <f t="shared" si="20"/>
        <v>0</v>
      </c>
      <c r="H71" s="11">
        <f t="shared" si="21"/>
        <v>0</v>
      </c>
    </row>
    <row r="72" spans="1:8" s="1" customFormat="1" ht="30">
      <c r="A72" s="10" t="s">
        <v>113</v>
      </c>
      <c r="B72" s="13" t="s">
        <v>270</v>
      </c>
      <c r="C72" s="12">
        <v>4</v>
      </c>
      <c r="D72" s="13" t="s">
        <v>29</v>
      </c>
      <c r="E72" s="11"/>
      <c r="F72" s="11"/>
      <c r="G72" s="11"/>
      <c r="H72" s="11"/>
    </row>
    <row r="73" spans="1:8" s="1" customFormat="1" ht="30">
      <c r="A73" s="10" t="s">
        <v>114</v>
      </c>
      <c r="B73" s="13" t="s">
        <v>275</v>
      </c>
      <c r="C73" s="12">
        <v>2</v>
      </c>
      <c r="D73" s="13" t="s">
        <v>29</v>
      </c>
      <c r="E73" s="11"/>
      <c r="F73" s="11"/>
      <c r="G73" s="11"/>
      <c r="H73" s="11"/>
    </row>
    <row r="74" spans="1:8" s="1" customFormat="1" ht="45">
      <c r="A74" s="10" t="s">
        <v>115</v>
      </c>
      <c r="B74" s="13" t="s">
        <v>119</v>
      </c>
      <c r="C74" s="12">
        <v>2</v>
      </c>
      <c r="D74" s="13" t="s">
        <v>29</v>
      </c>
      <c r="E74" s="11">
        <v>0</v>
      </c>
      <c r="F74" s="11">
        <v>0</v>
      </c>
      <c r="G74" s="11">
        <f t="shared" si="20"/>
        <v>0</v>
      </c>
      <c r="H74" s="11">
        <f t="shared" si="21"/>
        <v>0</v>
      </c>
    </row>
    <row r="75" spans="1:8" s="1" customFormat="1" ht="45">
      <c r="A75" s="10" t="s">
        <v>116</v>
      </c>
      <c r="B75" s="13" t="s">
        <v>271</v>
      </c>
      <c r="C75" s="12">
        <v>101</v>
      </c>
      <c r="D75" s="13" t="s">
        <v>29</v>
      </c>
      <c r="E75" s="11">
        <v>0</v>
      </c>
      <c r="F75" s="11">
        <v>0</v>
      </c>
      <c r="G75" s="11">
        <f t="shared" si="20"/>
        <v>0</v>
      </c>
      <c r="H75" s="11">
        <f t="shared" si="21"/>
        <v>0</v>
      </c>
    </row>
    <row r="76" spans="1:8" s="1" customFormat="1" ht="45">
      <c r="A76" s="10" t="s">
        <v>117</v>
      </c>
      <c r="B76" s="13" t="s">
        <v>272</v>
      </c>
      <c r="C76" s="12">
        <v>1</v>
      </c>
      <c r="D76" s="13" t="s">
        <v>29</v>
      </c>
      <c r="E76" s="11">
        <v>0</v>
      </c>
      <c r="F76" s="11">
        <v>0</v>
      </c>
      <c r="G76" s="11">
        <f t="shared" si="20"/>
        <v>0</v>
      </c>
      <c r="H76" s="11">
        <f t="shared" si="21"/>
        <v>0</v>
      </c>
    </row>
    <row r="77" spans="1:8" s="1" customFormat="1" ht="45">
      <c r="A77" s="10" t="s">
        <v>118</v>
      </c>
      <c r="B77" s="13" t="s">
        <v>273</v>
      </c>
      <c r="C77" s="12">
        <v>1</v>
      </c>
      <c r="D77" s="13" t="s">
        <v>123</v>
      </c>
      <c r="E77" s="11">
        <v>0</v>
      </c>
      <c r="F77" s="11">
        <v>0</v>
      </c>
      <c r="G77" s="11">
        <f t="shared" si="20"/>
        <v>0</v>
      </c>
      <c r="H77" s="11">
        <f t="shared" si="21"/>
        <v>0</v>
      </c>
    </row>
    <row r="78" spans="1:8" s="1" customFormat="1" ht="30">
      <c r="A78" s="10" t="s">
        <v>120</v>
      </c>
      <c r="B78" s="13" t="s">
        <v>125</v>
      </c>
      <c r="C78" s="12">
        <v>5</v>
      </c>
      <c r="D78" s="13" t="s">
        <v>123</v>
      </c>
      <c r="E78" s="11">
        <v>0</v>
      </c>
      <c r="F78" s="11">
        <v>0</v>
      </c>
      <c r="G78" s="11">
        <f t="shared" si="20"/>
        <v>0</v>
      </c>
      <c r="H78" s="11">
        <f t="shared" si="21"/>
        <v>0</v>
      </c>
    </row>
    <row r="79" spans="1:8" s="1" customFormat="1" ht="30">
      <c r="A79" s="10" t="s">
        <v>121</v>
      </c>
      <c r="B79" s="13" t="s">
        <v>127</v>
      </c>
      <c r="C79" s="12">
        <v>9</v>
      </c>
      <c r="D79" s="13" t="s">
        <v>123</v>
      </c>
      <c r="E79" s="11">
        <v>0</v>
      </c>
      <c r="F79" s="11">
        <v>0</v>
      </c>
      <c r="G79" s="11">
        <f t="shared" si="20"/>
        <v>0</v>
      </c>
      <c r="H79" s="11">
        <f t="shared" si="21"/>
        <v>0</v>
      </c>
    </row>
    <row r="80" spans="1:8" s="1" customFormat="1" ht="30">
      <c r="A80" s="10" t="s">
        <v>122</v>
      </c>
      <c r="B80" s="13" t="s">
        <v>129</v>
      </c>
      <c r="C80" s="12">
        <v>4</v>
      </c>
      <c r="D80" s="13" t="s">
        <v>29</v>
      </c>
      <c r="E80" s="11">
        <v>0</v>
      </c>
      <c r="F80" s="11">
        <v>0</v>
      </c>
      <c r="G80" s="11">
        <f t="shared" si="20"/>
        <v>0</v>
      </c>
      <c r="H80" s="11">
        <f t="shared" si="21"/>
        <v>0</v>
      </c>
    </row>
    <row r="81" spans="1:8" s="1" customFormat="1" ht="30">
      <c r="A81" s="10" t="s">
        <v>124</v>
      </c>
      <c r="B81" s="13" t="s">
        <v>131</v>
      </c>
      <c r="C81" s="12">
        <v>4</v>
      </c>
      <c r="D81" s="13" t="s">
        <v>123</v>
      </c>
      <c r="E81" s="11">
        <v>0</v>
      </c>
      <c r="F81" s="11">
        <v>0</v>
      </c>
      <c r="G81" s="11">
        <f t="shared" si="20"/>
        <v>0</v>
      </c>
      <c r="H81" s="11">
        <f t="shared" si="21"/>
        <v>0</v>
      </c>
    </row>
    <row r="82" spans="1:8" s="1" customFormat="1">
      <c r="A82" s="10" t="s">
        <v>126</v>
      </c>
      <c r="B82" s="13" t="s">
        <v>277</v>
      </c>
      <c r="C82" s="12">
        <v>10</v>
      </c>
      <c r="D82" s="13" t="s">
        <v>123</v>
      </c>
      <c r="E82" s="11">
        <v>0</v>
      </c>
      <c r="F82" s="11">
        <v>0</v>
      </c>
      <c r="G82" s="11">
        <f t="shared" si="20"/>
        <v>0</v>
      </c>
      <c r="H82" s="11">
        <f t="shared" si="21"/>
        <v>0</v>
      </c>
    </row>
    <row r="83" spans="1:8" s="1" customFormat="1">
      <c r="A83" s="10" t="s">
        <v>128</v>
      </c>
      <c r="B83" s="13" t="s">
        <v>134</v>
      </c>
      <c r="C83" s="12">
        <v>33</v>
      </c>
      <c r="D83" s="13" t="s">
        <v>29</v>
      </c>
      <c r="E83" s="11">
        <v>0</v>
      </c>
      <c r="F83" s="11">
        <v>0</v>
      </c>
      <c r="G83" s="11">
        <f t="shared" si="20"/>
        <v>0</v>
      </c>
      <c r="H83" s="11">
        <f t="shared" si="21"/>
        <v>0</v>
      </c>
    </row>
    <row r="84" spans="1:8" s="1" customFormat="1">
      <c r="A84" s="10" t="s">
        <v>130</v>
      </c>
      <c r="B84" s="13" t="s">
        <v>136</v>
      </c>
      <c r="C84" s="12">
        <v>2</v>
      </c>
      <c r="D84" s="13" t="s">
        <v>29</v>
      </c>
      <c r="E84" s="11">
        <v>0</v>
      </c>
      <c r="F84" s="11">
        <v>0</v>
      </c>
      <c r="G84" s="11">
        <f t="shared" si="20"/>
        <v>0</v>
      </c>
      <c r="H84" s="11">
        <f t="shared" si="21"/>
        <v>0</v>
      </c>
    </row>
    <row r="85" spans="1:8" s="1" customFormat="1">
      <c r="A85" s="10" t="s">
        <v>132</v>
      </c>
      <c r="B85" s="13" t="s">
        <v>138</v>
      </c>
      <c r="C85" s="12">
        <v>3</v>
      </c>
      <c r="D85" s="13" t="s">
        <v>123</v>
      </c>
      <c r="E85" s="11">
        <v>0</v>
      </c>
      <c r="F85" s="11">
        <v>0</v>
      </c>
      <c r="G85" s="11">
        <f t="shared" si="20"/>
        <v>0</v>
      </c>
      <c r="H85" s="11">
        <f t="shared" si="21"/>
        <v>0</v>
      </c>
    </row>
    <row r="86" spans="1:8" s="1" customFormat="1" ht="30">
      <c r="A86" s="10" t="s">
        <v>133</v>
      </c>
      <c r="B86" s="13" t="s">
        <v>140</v>
      </c>
      <c r="C86" s="12">
        <v>11</v>
      </c>
      <c r="D86" s="13" t="s">
        <v>29</v>
      </c>
      <c r="E86" s="11">
        <v>0</v>
      </c>
      <c r="F86" s="11">
        <v>0</v>
      </c>
      <c r="G86" s="11">
        <f t="shared" si="20"/>
        <v>0</v>
      </c>
      <c r="H86" s="11">
        <f t="shared" si="21"/>
        <v>0</v>
      </c>
    </row>
    <row r="87" spans="1:8" s="1" customFormat="1" ht="30">
      <c r="A87" s="10" t="s">
        <v>135</v>
      </c>
      <c r="B87" s="13" t="s">
        <v>142</v>
      </c>
      <c r="C87" s="12">
        <v>7</v>
      </c>
      <c r="D87" s="13" t="s">
        <v>29</v>
      </c>
      <c r="E87" s="11">
        <v>0</v>
      </c>
      <c r="F87" s="11">
        <v>0</v>
      </c>
      <c r="G87" s="11">
        <f t="shared" si="20"/>
        <v>0</v>
      </c>
      <c r="H87" s="11">
        <f t="shared" si="21"/>
        <v>0</v>
      </c>
    </row>
    <row r="88" spans="1:8" s="1" customFormat="1">
      <c r="A88" s="10" t="s">
        <v>137</v>
      </c>
      <c r="B88" s="13" t="s">
        <v>144</v>
      </c>
      <c r="C88" s="12">
        <v>4</v>
      </c>
      <c r="D88" s="13" t="s">
        <v>29</v>
      </c>
      <c r="E88" s="11">
        <v>0</v>
      </c>
      <c r="F88" s="11">
        <v>0</v>
      </c>
      <c r="G88" s="11">
        <f t="shared" si="20"/>
        <v>0</v>
      </c>
      <c r="H88" s="11">
        <f t="shared" si="21"/>
        <v>0</v>
      </c>
    </row>
    <row r="89" spans="1:8" s="1" customFormat="1" ht="30">
      <c r="A89" s="10" t="s">
        <v>139</v>
      </c>
      <c r="B89" s="13" t="s">
        <v>146</v>
      </c>
      <c r="C89" s="12">
        <v>1</v>
      </c>
      <c r="D89" s="13" t="s">
        <v>29</v>
      </c>
      <c r="E89" s="11">
        <v>0</v>
      </c>
      <c r="F89" s="11">
        <v>0</v>
      </c>
      <c r="G89" s="11">
        <f t="shared" si="20"/>
        <v>0</v>
      </c>
      <c r="H89" s="11">
        <f t="shared" si="21"/>
        <v>0</v>
      </c>
    </row>
    <row r="90" spans="1:8" s="1" customFormat="1">
      <c r="A90" s="10" t="s">
        <v>13</v>
      </c>
      <c r="B90" s="13" t="s">
        <v>147</v>
      </c>
      <c r="C90" s="12" t="s">
        <v>13</v>
      </c>
      <c r="D90" s="13" t="s">
        <v>13</v>
      </c>
      <c r="E90" s="11" t="s">
        <v>13</v>
      </c>
      <c r="F90" s="11" t="s">
        <v>13</v>
      </c>
      <c r="G90" s="11">
        <f>SUM(G65:G89)</f>
        <v>0</v>
      </c>
      <c r="H90" s="11">
        <f>SUM(H65:H89)</f>
        <v>0</v>
      </c>
    </row>
    <row r="91" spans="1:8" s="1" customFormat="1">
      <c r="A91" s="10" t="s">
        <v>13</v>
      </c>
      <c r="B91" s="13" t="s">
        <v>13</v>
      </c>
      <c r="C91" s="12" t="s">
        <v>13</v>
      </c>
      <c r="D91" s="13" t="s">
        <v>13</v>
      </c>
      <c r="E91" s="11" t="s">
        <v>13</v>
      </c>
      <c r="F91" s="11" t="s">
        <v>13</v>
      </c>
      <c r="G91" s="11" t="s">
        <v>13</v>
      </c>
      <c r="H91" s="11" t="s">
        <v>13</v>
      </c>
    </row>
    <row r="92" spans="1:8" s="1" customFormat="1">
      <c r="A92" s="10" t="s">
        <v>13</v>
      </c>
      <c r="B92" s="13" t="s">
        <v>148</v>
      </c>
      <c r="C92" s="12" t="s">
        <v>13</v>
      </c>
      <c r="D92" s="13" t="s">
        <v>13</v>
      </c>
      <c r="E92" s="11" t="s">
        <v>13</v>
      </c>
      <c r="F92" s="11" t="s">
        <v>13</v>
      </c>
      <c r="G92" s="11" t="s">
        <v>13</v>
      </c>
      <c r="H92" s="11" t="s">
        <v>13</v>
      </c>
    </row>
    <row r="93" spans="1:8" s="1" customFormat="1" ht="30">
      <c r="A93" s="10" t="s">
        <v>141</v>
      </c>
      <c r="B93" s="13" t="s">
        <v>285</v>
      </c>
      <c r="C93" s="12">
        <v>1</v>
      </c>
      <c r="D93" s="13" t="s">
        <v>150</v>
      </c>
      <c r="E93" s="11">
        <v>0</v>
      </c>
      <c r="F93" s="11">
        <v>0</v>
      </c>
      <c r="G93" s="11">
        <f t="shared" ref="G93" si="22">E93*C93</f>
        <v>0</v>
      </c>
      <c r="H93" s="11">
        <f t="shared" ref="H93" si="23">F93*$C93</f>
        <v>0</v>
      </c>
    </row>
    <row r="94" spans="1:8" s="1" customFormat="1" ht="30">
      <c r="A94" s="10" t="s">
        <v>143</v>
      </c>
      <c r="B94" s="13" t="s">
        <v>152</v>
      </c>
      <c r="C94" s="12">
        <v>1</v>
      </c>
      <c r="D94" s="13" t="s">
        <v>150</v>
      </c>
      <c r="E94" s="11">
        <v>0</v>
      </c>
      <c r="F94" s="11">
        <v>0</v>
      </c>
      <c r="G94" s="11">
        <f t="shared" ref="G94:G98" si="24">E94*C94</f>
        <v>0</v>
      </c>
      <c r="H94" s="11">
        <f t="shared" ref="H94:H98" si="25">F94*$C94</f>
        <v>0</v>
      </c>
    </row>
    <row r="95" spans="1:8" s="1" customFormat="1" ht="30">
      <c r="A95" s="10" t="s">
        <v>145</v>
      </c>
      <c r="B95" s="13" t="s">
        <v>286</v>
      </c>
      <c r="C95" s="12">
        <v>1</v>
      </c>
      <c r="D95" s="13" t="s">
        <v>150</v>
      </c>
      <c r="E95" s="11">
        <v>0</v>
      </c>
      <c r="F95" s="11">
        <v>0</v>
      </c>
      <c r="G95" s="11">
        <f t="shared" ref="G95" si="26">E95*C95</f>
        <v>0</v>
      </c>
      <c r="H95" s="11">
        <f t="shared" ref="H95" si="27">F95*$C95</f>
        <v>0</v>
      </c>
    </row>
    <row r="96" spans="1:8" s="1" customFormat="1" ht="30">
      <c r="A96" s="10" t="s">
        <v>149</v>
      </c>
      <c r="B96" s="13" t="s">
        <v>246</v>
      </c>
      <c r="C96" s="12">
        <v>1</v>
      </c>
      <c r="D96" s="13" t="s">
        <v>150</v>
      </c>
      <c r="E96" s="11">
        <v>0</v>
      </c>
      <c r="F96" s="11">
        <v>0</v>
      </c>
      <c r="G96" s="11">
        <f t="shared" si="24"/>
        <v>0</v>
      </c>
      <c r="H96" s="11">
        <f t="shared" si="25"/>
        <v>0</v>
      </c>
    </row>
    <row r="97" spans="1:8" s="1" customFormat="1" ht="30">
      <c r="A97" s="10" t="s">
        <v>151</v>
      </c>
      <c r="B97" s="13" t="s">
        <v>247</v>
      </c>
      <c r="C97" s="12">
        <v>1</v>
      </c>
      <c r="D97" s="13" t="s">
        <v>150</v>
      </c>
      <c r="E97" s="11">
        <v>0</v>
      </c>
      <c r="F97" s="11">
        <v>0</v>
      </c>
      <c r="G97" s="11">
        <f t="shared" si="24"/>
        <v>0</v>
      </c>
      <c r="H97" s="11">
        <f t="shared" si="25"/>
        <v>0</v>
      </c>
    </row>
    <row r="98" spans="1:8" s="1" customFormat="1" ht="45">
      <c r="A98" s="10" t="s">
        <v>153</v>
      </c>
      <c r="B98" s="13" t="s">
        <v>156</v>
      </c>
      <c r="C98" s="12">
        <v>1</v>
      </c>
      <c r="D98" s="13" t="s">
        <v>150</v>
      </c>
      <c r="E98" s="11">
        <v>0</v>
      </c>
      <c r="F98" s="11">
        <v>0</v>
      </c>
      <c r="G98" s="11">
        <f t="shared" si="24"/>
        <v>0</v>
      </c>
      <c r="H98" s="11">
        <f t="shared" si="25"/>
        <v>0</v>
      </c>
    </row>
    <row r="99" spans="1:8" s="1" customFormat="1">
      <c r="A99" s="10" t="s">
        <v>13</v>
      </c>
      <c r="B99" s="13" t="s">
        <v>157</v>
      </c>
      <c r="C99" s="12" t="s">
        <v>13</v>
      </c>
      <c r="D99" s="13" t="s">
        <v>13</v>
      </c>
      <c r="E99" s="11" t="s">
        <v>13</v>
      </c>
      <c r="F99" s="11" t="s">
        <v>13</v>
      </c>
      <c r="G99" s="11">
        <f>SUM(G93:G98)</f>
        <v>0</v>
      </c>
      <c r="H99" s="11">
        <f>SUM(H93:H98)</f>
        <v>0</v>
      </c>
    </row>
    <row r="100" spans="1:8" s="1" customFormat="1">
      <c r="A100" s="10" t="s">
        <v>13</v>
      </c>
      <c r="B100" s="13" t="s">
        <v>13</v>
      </c>
      <c r="C100" s="12" t="s">
        <v>13</v>
      </c>
      <c r="D100" s="13" t="s">
        <v>13</v>
      </c>
      <c r="E100" s="11" t="s">
        <v>13</v>
      </c>
      <c r="F100" s="11" t="s">
        <v>13</v>
      </c>
      <c r="G100" s="11" t="s">
        <v>13</v>
      </c>
      <c r="H100" s="11" t="s">
        <v>13</v>
      </c>
    </row>
    <row r="101" spans="1:8" s="1" customFormat="1">
      <c r="A101" s="10"/>
      <c r="B101" s="13" t="s">
        <v>158</v>
      </c>
      <c r="C101" s="12" t="s">
        <v>13</v>
      </c>
      <c r="D101" s="13" t="s">
        <v>13</v>
      </c>
      <c r="E101" s="11" t="s">
        <v>13</v>
      </c>
      <c r="F101" s="11" t="s">
        <v>13</v>
      </c>
      <c r="G101" s="11" t="s">
        <v>13</v>
      </c>
      <c r="H101" s="11" t="s">
        <v>13</v>
      </c>
    </row>
    <row r="102" spans="1:8" s="1" customFormat="1" ht="75">
      <c r="A102" s="10" t="s">
        <v>154</v>
      </c>
      <c r="B102" s="13" t="s">
        <v>160</v>
      </c>
      <c r="C102" s="12">
        <v>9</v>
      </c>
      <c r="D102" s="13" t="s">
        <v>29</v>
      </c>
      <c r="E102" s="11">
        <v>0</v>
      </c>
      <c r="F102" s="11">
        <v>0</v>
      </c>
      <c r="G102" s="11">
        <f t="shared" ref="G102" si="28">E102*C102</f>
        <v>0</v>
      </c>
      <c r="H102" s="11">
        <f t="shared" ref="H102" si="29">F102*$C102</f>
        <v>0</v>
      </c>
    </row>
    <row r="103" spans="1:8" s="1" customFormat="1" ht="75">
      <c r="A103" s="10" t="s">
        <v>155</v>
      </c>
      <c r="B103" s="13" t="s">
        <v>162</v>
      </c>
      <c r="C103" s="12">
        <v>6</v>
      </c>
      <c r="D103" s="13" t="s">
        <v>29</v>
      </c>
      <c r="E103" s="11">
        <v>0</v>
      </c>
      <c r="F103" s="11">
        <v>0</v>
      </c>
      <c r="G103" s="11">
        <f t="shared" ref="G103:G118" si="30">E103*C103</f>
        <v>0</v>
      </c>
      <c r="H103" s="11">
        <f t="shared" ref="H103:H118" si="31">F103*$C103</f>
        <v>0</v>
      </c>
    </row>
    <row r="104" spans="1:8" s="1" customFormat="1" ht="90">
      <c r="A104" s="10" t="s">
        <v>159</v>
      </c>
      <c r="B104" s="13" t="s">
        <v>164</v>
      </c>
      <c r="C104" s="12">
        <v>1</v>
      </c>
      <c r="D104" s="13" t="s">
        <v>29</v>
      </c>
      <c r="E104" s="11">
        <v>0</v>
      </c>
      <c r="F104" s="11">
        <v>0</v>
      </c>
      <c r="G104" s="11">
        <f t="shared" si="30"/>
        <v>0</v>
      </c>
      <c r="H104" s="11">
        <f t="shared" si="31"/>
        <v>0</v>
      </c>
    </row>
    <row r="105" spans="1:8" s="1" customFormat="1" ht="75">
      <c r="A105" s="10" t="s">
        <v>161</v>
      </c>
      <c r="B105" s="13" t="s">
        <v>166</v>
      </c>
      <c r="C105" s="12">
        <v>270</v>
      </c>
      <c r="D105" s="13" t="s">
        <v>48</v>
      </c>
      <c r="E105" s="11">
        <v>0</v>
      </c>
      <c r="F105" s="11">
        <v>0</v>
      </c>
      <c r="G105" s="11">
        <f t="shared" si="30"/>
        <v>0</v>
      </c>
      <c r="H105" s="11">
        <f t="shared" si="31"/>
        <v>0</v>
      </c>
    </row>
    <row r="106" spans="1:8" s="1" customFormat="1" ht="45">
      <c r="A106" s="10" t="s">
        <v>163</v>
      </c>
      <c r="B106" s="13" t="s">
        <v>168</v>
      </c>
      <c r="C106" s="12">
        <v>150</v>
      </c>
      <c r="D106" s="13" t="s">
        <v>29</v>
      </c>
      <c r="E106" s="11">
        <v>0</v>
      </c>
      <c r="F106" s="11">
        <v>0</v>
      </c>
      <c r="G106" s="11">
        <f t="shared" si="30"/>
        <v>0</v>
      </c>
      <c r="H106" s="11">
        <f t="shared" si="31"/>
        <v>0</v>
      </c>
    </row>
    <row r="107" spans="1:8" s="1" customFormat="1" ht="60">
      <c r="A107" s="10" t="s">
        <v>165</v>
      </c>
      <c r="B107" s="13" t="s">
        <v>170</v>
      </c>
      <c r="C107" s="12">
        <v>100</v>
      </c>
      <c r="D107" s="13" t="s">
        <v>29</v>
      </c>
      <c r="E107" s="11">
        <v>0</v>
      </c>
      <c r="F107" s="11">
        <v>0</v>
      </c>
      <c r="G107" s="11">
        <f t="shared" si="30"/>
        <v>0</v>
      </c>
      <c r="H107" s="11">
        <f t="shared" si="31"/>
        <v>0</v>
      </c>
    </row>
    <row r="108" spans="1:8" s="1" customFormat="1" ht="105">
      <c r="A108" s="10" t="s">
        <v>167</v>
      </c>
      <c r="B108" s="13" t="s">
        <v>172</v>
      </c>
      <c r="C108" s="12">
        <v>50</v>
      </c>
      <c r="D108" s="13" t="s">
        <v>48</v>
      </c>
      <c r="E108" s="11">
        <v>0</v>
      </c>
      <c r="F108" s="11">
        <v>0</v>
      </c>
      <c r="G108" s="11">
        <f t="shared" si="30"/>
        <v>0</v>
      </c>
      <c r="H108" s="11">
        <f t="shared" si="31"/>
        <v>0</v>
      </c>
    </row>
    <row r="109" spans="1:8" s="1" customFormat="1" ht="45">
      <c r="A109" s="10" t="s">
        <v>169</v>
      </c>
      <c r="B109" s="13" t="s">
        <v>174</v>
      </c>
      <c r="C109" s="12">
        <v>10</v>
      </c>
      <c r="D109" s="13" t="s">
        <v>31</v>
      </c>
      <c r="E109" s="11">
        <v>0</v>
      </c>
      <c r="F109" s="11">
        <v>0</v>
      </c>
      <c r="G109" s="11">
        <f t="shared" si="30"/>
        <v>0</v>
      </c>
      <c r="H109" s="11">
        <f t="shared" si="31"/>
        <v>0</v>
      </c>
    </row>
    <row r="110" spans="1:8" s="1" customFormat="1" ht="30">
      <c r="A110" s="10" t="s">
        <v>171</v>
      </c>
      <c r="B110" s="13" t="s">
        <v>176</v>
      </c>
      <c r="C110" s="12">
        <v>12</v>
      </c>
      <c r="D110" s="13" t="s">
        <v>48</v>
      </c>
      <c r="E110" s="11">
        <v>0</v>
      </c>
      <c r="F110" s="11">
        <v>0</v>
      </c>
      <c r="G110" s="11">
        <f t="shared" si="30"/>
        <v>0</v>
      </c>
      <c r="H110" s="11">
        <f t="shared" si="31"/>
        <v>0</v>
      </c>
    </row>
    <row r="111" spans="1:8" s="1" customFormat="1" ht="45">
      <c r="A111" s="10" t="s">
        <v>173</v>
      </c>
      <c r="B111" s="13" t="s">
        <v>178</v>
      </c>
      <c r="C111" s="12">
        <v>6</v>
      </c>
      <c r="D111" s="13" t="s">
        <v>48</v>
      </c>
      <c r="E111" s="11">
        <v>0</v>
      </c>
      <c r="F111" s="11">
        <v>0</v>
      </c>
      <c r="G111" s="11">
        <f t="shared" si="30"/>
        <v>0</v>
      </c>
      <c r="H111" s="11">
        <f t="shared" si="31"/>
        <v>0</v>
      </c>
    </row>
    <row r="112" spans="1:8" s="1" customFormat="1" ht="45">
      <c r="A112" s="10" t="s">
        <v>175</v>
      </c>
      <c r="B112" s="13" t="s">
        <v>180</v>
      </c>
      <c r="C112" s="12">
        <v>6</v>
      </c>
      <c r="D112" s="13" t="s">
        <v>48</v>
      </c>
      <c r="E112" s="11">
        <v>0</v>
      </c>
      <c r="F112" s="11">
        <v>0</v>
      </c>
      <c r="G112" s="11">
        <f t="shared" si="30"/>
        <v>0</v>
      </c>
      <c r="H112" s="11">
        <f t="shared" si="31"/>
        <v>0</v>
      </c>
    </row>
    <row r="113" spans="1:8" s="1" customFormat="1" ht="90">
      <c r="A113" s="10" t="s">
        <v>177</v>
      </c>
      <c r="B113" s="13" t="s">
        <v>182</v>
      </c>
      <c r="C113" s="12">
        <v>180</v>
      </c>
      <c r="D113" s="13" t="s">
        <v>48</v>
      </c>
      <c r="E113" s="11">
        <v>0</v>
      </c>
      <c r="F113" s="11">
        <v>0</v>
      </c>
      <c r="G113" s="11">
        <f t="shared" si="30"/>
        <v>0</v>
      </c>
      <c r="H113" s="11">
        <f t="shared" si="31"/>
        <v>0</v>
      </c>
    </row>
    <row r="114" spans="1:8" s="1" customFormat="1" ht="30">
      <c r="A114" s="10" t="s">
        <v>179</v>
      </c>
      <c r="B114" s="13" t="s">
        <v>184</v>
      </c>
      <c r="C114" s="12">
        <v>1</v>
      </c>
      <c r="D114" s="13" t="s">
        <v>29</v>
      </c>
      <c r="E114" s="11">
        <v>0</v>
      </c>
      <c r="F114" s="11">
        <v>0</v>
      </c>
      <c r="G114" s="11">
        <f t="shared" si="30"/>
        <v>0</v>
      </c>
      <c r="H114" s="11">
        <f t="shared" si="31"/>
        <v>0</v>
      </c>
    </row>
    <row r="115" spans="1:8" s="1" customFormat="1" ht="30">
      <c r="A115" s="10" t="s">
        <v>181</v>
      </c>
      <c r="B115" s="13" t="s">
        <v>186</v>
      </c>
      <c r="C115" s="12">
        <v>1</v>
      </c>
      <c r="D115" s="13" t="s">
        <v>31</v>
      </c>
      <c r="E115" s="11">
        <v>0</v>
      </c>
      <c r="F115" s="11">
        <v>0</v>
      </c>
      <c r="G115" s="11">
        <f t="shared" si="30"/>
        <v>0</v>
      </c>
      <c r="H115" s="11">
        <f t="shared" si="31"/>
        <v>0</v>
      </c>
    </row>
    <row r="116" spans="1:8" s="1" customFormat="1" ht="45">
      <c r="A116" s="10" t="s">
        <v>183</v>
      </c>
      <c r="B116" s="13" t="s">
        <v>188</v>
      </c>
      <c r="C116" s="12">
        <v>8</v>
      </c>
      <c r="D116" s="13" t="s">
        <v>31</v>
      </c>
      <c r="E116" s="11">
        <v>0</v>
      </c>
      <c r="F116" s="11">
        <v>0</v>
      </c>
      <c r="G116" s="11">
        <f t="shared" si="30"/>
        <v>0</v>
      </c>
      <c r="H116" s="11">
        <f t="shared" si="31"/>
        <v>0</v>
      </c>
    </row>
    <row r="117" spans="1:8" s="1" customFormat="1">
      <c r="A117" s="10" t="s">
        <v>185</v>
      </c>
      <c r="B117" s="13" t="s">
        <v>190</v>
      </c>
      <c r="C117" s="12">
        <v>1</v>
      </c>
      <c r="D117" s="13" t="s">
        <v>31</v>
      </c>
      <c r="E117" s="11">
        <v>0</v>
      </c>
      <c r="F117" s="11">
        <v>0</v>
      </c>
      <c r="G117" s="11">
        <f t="shared" si="30"/>
        <v>0</v>
      </c>
      <c r="H117" s="11">
        <f t="shared" si="31"/>
        <v>0</v>
      </c>
    </row>
    <row r="118" spans="1:8" s="1" customFormat="1">
      <c r="A118" s="10" t="s">
        <v>187</v>
      </c>
      <c r="B118" s="13" t="s">
        <v>192</v>
      </c>
      <c r="C118" s="12">
        <v>1</v>
      </c>
      <c r="D118" s="13" t="s">
        <v>31</v>
      </c>
      <c r="E118" s="11">
        <v>0</v>
      </c>
      <c r="F118" s="11">
        <v>0</v>
      </c>
      <c r="G118" s="11">
        <f t="shared" si="30"/>
        <v>0</v>
      </c>
      <c r="H118" s="11">
        <f t="shared" si="31"/>
        <v>0</v>
      </c>
    </row>
    <row r="119" spans="1:8" s="1" customFormat="1" ht="28.5">
      <c r="A119" s="10" t="s">
        <v>13</v>
      </c>
      <c r="B119" s="13" t="s">
        <v>193</v>
      </c>
      <c r="C119" s="12" t="s">
        <v>13</v>
      </c>
      <c r="D119" s="13" t="s">
        <v>13</v>
      </c>
      <c r="E119" s="11" t="s">
        <v>13</v>
      </c>
      <c r="F119" s="11" t="s">
        <v>13</v>
      </c>
      <c r="G119" s="11">
        <f>SUM(G102:G118)</f>
        <v>0</v>
      </c>
      <c r="H119" s="11">
        <f>SUM(H102:H118)</f>
        <v>0</v>
      </c>
    </row>
    <row r="120" spans="1:8" s="1" customFormat="1">
      <c r="A120" s="10" t="s">
        <v>13</v>
      </c>
      <c r="B120" s="13" t="s">
        <v>13</v>
      </c>
      <c r="C120" s="12" t="s">
        <v>13</v>
      </c>
      <c r="D120" s="13" t="s">
        <v>13</v>
      </c>
      <c r="E120" s="11" t="s">
        <v>13</v>
      </c>
      <c r="F120" s="11" t="s">
        <v>13</v>
      </c>
      <c r="G120" s="11" t="s">
        <v>13</v>
      </c>
      <c r="H120" s="11" t="s">
        <v>13</v>
      </c>
    </row>
    <row r="121" spans="1:8" s="1" customFormat="1">
      <c r="A121" s="10"/>
      <c r="B121" s="13" t="s">
        <v>194</v>
      </c>
      <c r="C121" s="12" t="s">
        <v>13</v>
      </c>
      <c r="D121" s="13" t="s">
        <v>13</v>
      </c>
      <c r="E121" s="11" t="s">
        <v>13</v>
      </c>
      <c r="F121" s="11" t="s">
        <v>13</v>
      </c>
      <c r="G121" s="11" t="s">
        <v>13</v>
      </c>
      <c r="H121" s="11" t="s">
        <v>13</v>
      </c>
    </row>
    <row r="122" spans="1:8" s="1" customFormat="1" ht="45">
      <c r="A122" s="10" t="s">
        <v>189</v>
      </c>
      <c r="B122" s="15" t="s">
        <v>260</v>
      </c>
      <c r="C122" s="12">
        <v>63</v>
      </c>
      <c r="D122" s="13" t="s">
        <v>29</v>
      </c>
      <c r="E122" s="11">
        <v>0</v>
      </c>
      <c r="F122" s="11">
        <v>0</v>
      </c>
      <c r="G122" s="11">
        <f t="shared" ref="G122" si="32">E122*C122</f>
        <v>0</v>
      </c>
      <c r="H122" s="11">
        <f t="shared" ref="H122" si="33">F122*$C122</f>
        <v>0</v>
      </c>
    </row>
    <row r="123" spans="1:8" s="1" customFormat="1" ht="45">
      <c r="A123" s="10" t="s">
        <v>191</v>
      </c>
      <c r="B123" s="15" t="s">
        <v>261</v>
      </c>
      <c r="C123" s="12">
        <v>10</v>
      </c>
      <c r="D123" s="13" t="s">
        <v>29</v>
      </c>
      <c r="E123" s="11">
        <v>0</v>
      </c>
      <c r="F123" s="11">
        <v>0</v>
      </c>
      <c r="G123" s="11">
        <f t="shared" ref="G123:G130" si="34">E123*C123</f>
        <v>0</v>
      </c>
      <c r="H123" s="11">
        <f t="shared" ref="H123:H130" si="35">F123*$C123</f>
        <v>0</v>
      </c>
    </row>
    <row r="124" spans="1:8" s="1" customFormat="1" ht="45">
      <c r="A124" s="10" t="s">
        <v>195</v>
      </c>
      <c r="B124" s="15" t="s">
        <v>262</v>
      </c>
      <c r="C124" s="12">
        <v>1</v>
      </c>
      <c r="D124" s="13" t="s">
        <v>29</v>
      </c>
      <c r="E124" s="11">
        <v>0</v>
      </c>
      <c r="F124" s="11">
        <v>0</v>
      </c>
      <c r="G124" s="11">
        <f t="shared" si="34"/>
        <v>0</v>
      </c>
      <c r="H124" s="11">
        <f t="shared" si="35"/>
        <v>0</v>
      </c>
    </row>
    <row r="125" spans="1:8" s="1" customFormat="1" ht="60">
      <c r="A125" s="10" t="s">
        <v>196</v>
      </c>
      <c r="B125" s="15" t="s">
        <v>263</v>
      </c>
      <c r="C125" s="12">
        <v>95</v>
      </c>
      <c r="D125" s="13" t="s">
        <v>29</v>
      </c>
      <c r="E125" s="11">
        <v>0</v>
      </c>
      <c r="F125" s="11">
        <v>0</v>
      </c>
      <c r="G125" s="11">
        <f t="shared" si="34"/>
        <v>0</v>
      </c>
      <c r="H125" s="11">
        <f t="shared" si="35"/>
        <v>0</v>
      </c>
    </row>
    <row r="126" spans="1:8" s="1" customFormat="1" ht="45">
      <c r="A126" s="10" t="s">
        <v>197</v>
      </c>
      <c r="B126" s="15" t="s">
        <v>264</v>
      </c>
      <c r="C126" s="12">
        <v>9</v>
      </c>
      <c r="D126" s="13" t="s">
        <v>29</v>
      </c>
      <c r="E126" s="11">
        <v>0</v>
      </c>
      <c r="F126" s="11">
        <v>0</v>
      </c>
      <c r="G126" s="11">
        <f t="shared" si="34"/>
        <v>0</v>
      </c>
      <c r="H126" s="11">
        <f t="shared" si="35"/>
        <v>0</v>
      </c>
    </row>
    <row r="127" spans="1:8" s="1" customFormat="1" ht="45">
      <c r="A127" s="10" t="s">
        <v>198</v>
      </c>
      <c r="B127" s="15" t="s">
        <v>274</v>
      </c>
      <c r="C127" s="12">
        <v>64</v>
      </c>
      <c r="D127" s="13" t="s">
        <v>29</v>
      </c>
      <c r="E127" s="11">
        <v>0</v>
      </c>
      <c r="F127" s="11">
        <v>0</v>
      </c>
      <c r="G127" s="11">
        <f t="shared" si="34"/>
        <v>0</v>
      </c>
      <c r="H127" s="11">
        <f t="shared" si="35"/>
        <v>0</v>
      </c>
    </row>
    <row r="128" spans="1:8" s="1" customFormat="1" ht="45">
      <c r="A128" s="10" t="s">
        <v>199</v>
      </c>
      <c r="B128" s="15" t="s">
        <v>283</v>
      </c>
      <c r="C128" s="12">
        <v>15</v>
      </c>
      <c r="D128" s="13" t="s">
        <v>29</v>
      </c>
      <c r="E128" s="11">
        <v>0</v>
      </c>
      <c r="F128" s="11">
        <v>0</v>
      </c>
      <c r="G128" s="11">
        <f t="shared" si="34"/>
        <v>0</v>
      </c>
      <c r="H128" s="11">
        <f t="shared" si="35"/>
        <v>0</v>
      </c>
    </row>
    <row r="129" spans="1:8" s="1" customFormat="1" ht="30">
      <c r="A129" s="10" t="s">
        <v>200</v>
      </c>
      <c r="B129" s="13" t="s">
        <v>201</v>
      </c>
      <c r="C129" s="12">
        <v>19</v>
      </c>
      <c r="D129" s="13" t="s">
        <v>29</v>
      </c>
      <c r="E129" s="11">
        <v>0</v>
      </c>
      <c r="F129" s="11">
        <v>0</v>
      </c>
      <c r="G129" s="11">
        <f t="shared" si="34"/>
        <v>0</v>
      </c>
      <c r="H129" s="11">
        <f t="shared" si="35"/>
        <v>0</v>
      </c>
    </row>
    <row r="130" spans="1:8" s="1" customFormat="1" ht="30">
      <c r="A130" s="10" t="s">
        <v>202</v>
      </c>
      <c r="B130" s="13" t="s">
        <v>203</v>
      </c>
      <c r="C130" s="12">
        <v>7</v>
      </c>
      <c r="D130" s="13" t="s">
        <v>29</v>
      </c>
      <c r="E130" s="11">
        <v>0</v>
      </c>
      <c r="F130" s="11">
        <v>0</v>
      </c>
      <c r="G130" s="11">
        <f t="shared" si="34"/>
        <v>0</v>
      </c>
      <c r="H130" s="11">
        <f t="shared" si="35"/>
        <v>0</v>
      </c>
    </row>
    <row r="131" spans="1:8" s="1" customFormat="1">
      <c r="A131" s="10" t="s">
        <v>13</v>
      </c>
      <c r="B131" s="13" t="s">
        <v>204</v>
      </c>
      <c r="C131" s="12" t="s">
        <v>13</v>
      </c>
      <c r="D131" s="13" t="s">
        <v>13</v>
      </c>
      <c r="E131" s="11" t="s">
        <v>13</v>
      </c>
      <c r="F131" s="11" t="s">
        <v>13</v>
      </c>
      <c r="G131" s="11">
        <f>SUM(G122:G130)</f>
        <v>0</v>
      </c>
      <c r="H131" s="11">
        <f>SUM(H122:H130)</f>
        <v>0</v>
      </c>
    </row>
    <row r="132" spans="1:8" s="1" customFormat="1">
      <c r="A132" s="10" t="s">
        <v>13</v>
      </c>
      <c r="B132" s="13" t="s">
        <v>13</v>
      </c>
      <c r="C132" s="12" t="s">
        <v>13</v>
      </c>
      <c r="D132" s="13" t="s">
        <v>13</v>
      </c>
      <c r="E132" s="11" t="s">
        <v>13</v>
      </c>
      <c r="F132" s="11" t="s">
        <v>13</v>
      </c>
      <c r="G132" s="11" t="s">
        <v>13</v>
      </c>
      <c r="H132" s="11" t="s">
        <v>13</v>
      </c>
    </row>
    <row r="133" spans="1:8" s="1" customFormat="1">
      <c r="A133" s="10"/>
      <c r="B133" s="13" t="s">
        <v>215</v>
      </c>
      <c r="C133" s="12" t="s">
        <v>13</v>
      </c>
      <c r="D133" s="13" t="s">
        <v>13</v>
      </c>
      <c r="E133" s="11" t="s">
        <v>13</v>
      </c>
      <c r="F133" s="11" t="s">
        <v>13</v>
      </c>
      <c r="G133" s="11" t="s">
        <v>13</v>
      </c>
      <c r="H133" s="11" t="s">
        <v>13</v>
      </c>
    </row>
    <row r="134" spans="1:8" s="1" customFormat="1" ht="30">
      <c r="A134" s="10" t="s">
        <v>205</v>
      </c>
      <c r="B134" s="13" t="s">
        <v>217</v>
      </c>
      <c r="C134" s="12">
        <v>1</v>
      </c>
      <c r="D134" s="13" t="s">
        <v>29</v>
      </c>
      <c r="E134" s="11">
        <v>0</v>
      </c>
      <c r="F134" s="11">
        <v>0</v>
      </c>
      <c r="G134" s="11">
        <f t="shared" ref="G134" si="36">E134*C134</f>
        <v>0</v>
      </c>
      <c r="H134" s="11">
        <f t="shared" ref="H134" si="37">F134*$C134</f>
        <v>0</v>
      </c>
    </row>
    <row r="135" spans="1:8" s="1" customFormat="1">
      <c r="A135" s="10" t="s">
        <v>206</v>
      </c>
      <c r="B135" s="3" t="s">
        <v>219</v>
      </c>
      <c r="C135" s="10">
        <v>1</v>
      </c>
      <c r="D135" s="3" t="s">
        <v>29</v>
      </c>
      <c r="E135" s="11">
        <v>0</v>
      </c>
      <c r="F135" s="11">
        <v>0</v>
      </c>
      <c r="G135" s="11">
        <f t="shared" ref="G135:G138" si="38">E135*C135</f>
        <v>0</v>
      </c>
      <c r="H135" s="11">
        <f t="shared" ref="H135:H138" si="39">F135*$C135</f>
        <v>0</v>
      </c>
    </row>
    <row r="136" spans="1:8" s="1" customFormat="1">
      <c r="A136" s="10" t="s">
        <v>207</v>
      </c>
      <c r="B136" s="3" t="s">
        <v>221</v>
      </c>
      <c r="C136" s="10">
        <v>1</v>
      </c>
      <c r="D136" s="3" t="s">
        <v>29</v>
      </c>
      <c r="E136" s="11">
        <v>0</v>
      </c>
      <c r="F136" s="11">
        <v>0</v>
      </c>
      <c r="G136" s="11">
        <f t="shared" si="38"/>
        <v>0</v>
      </c>
      <c r="H136" s="11">
        <f t="shared" si="39"/>
        <v>0</v>
      </c>
    </row>
    <row r="137" spans="1:8" s="1" customFormat="1">
      <c r="A137" s="10" t="s">
        <v>208</v>
      </c>
      <c r="B137" s="3" t="s">
        <v>223</v>
      </c>
      <c r="C137" s="10">
        <v>1</v>
      </c>
      <c r="D137" s="3" t="s">
        <v>29</v>
      </c>
      <c r="E137" s="11">
        <v>0</v>
      </c>
      <c r="F137" s="11">
        <v>0</v>
      </c>
      <c r="G137" s="11">
        <f t="shared" si="38"/>
        <v>0</v>
      </c>
      <c r="H137" s="11">
        <f t="shared" si="39"/>
        <v>0</v>
      </c>
    </row>
    <row r="138" spans="1:8" s="1" customFormat="1" ht="30">
      <c r="A138" s="10" t="s">
        <v>209</v>
      </c>
      <c r="B138" s="3" t="s">
        <v>228</v>
      </c>
      <c r="C138" s="10">
        <v>1</v>
      </c>
      <c r="D138" s="3" t="s">
        <v>31</v>
      </c>
      <c r="E138" s="11">
        <v>0</v>
      </c>
      <c r="F138" s="11">
        <v>0</v>
      </c>
      <c r="G138" s="11">
        <f t="shared" si="38"/>
        <v>0</v>
      </c>
      <c r="H138" s="11">
        <f t="shared" si="39"/>
        <v>0</v>
      </c>
    </row>
    <row r="139" spans="1:8" s="1" customFormat="1">
      <c r="A139" s="10" t="s">
        <v>13</v>
      </c>
      <c r="B139" s="3" t="s">
        <v>229</v>
      </c>
      <c r="C139" s="10" t="s">
        <v>13</v>
      </c>
      <c r="D139" s="3" t="s">
        <v>13</v>
      </c>
      <c r="E139" s="11" t="s">
        <v>13</v>
      </c>
      <c r="F139" s="11" t="s">
        <v>13</v>
      </c>
      <c r="G139" s="11">
        <f>SUM(G134:G138)</f>
        <v>0</v>
      </c>
      <c r="H139" s="11">
        <f>SUM(H134:H138)</f>
        <v>0</v>
      </c>
    </row>
    <row r="140" spans="1:8" s="1" customFormat="1" ht="30" customHeight="1">
      <c r="A140" s="10" t="s">
        <v>13</v>
      </c>
      <c r="B140" s="3" t="s">
        <v>13</v>
      </c>
      <c r="C140" s="10" t="s">
        <v>13</v>
      </c>
      <c r="D140" s="3" t="s">
        <v>13</v>
      </c>
      <c r="E140" s="11" t="s">
        <v>13</v>
      </c>
      <c r="F140" s="11" t="s">
        <v>13</v>
      </c>
      <c r="G140" s="11" t="s">
        <v>13</v>
      </c>
      <c r="H140" s="11" t="s">
        <v>13</v>
      </c>
    </row>
    <row r="141" spans="1:8" s="1" customFormat="1">
      <c r="A141" s="10"/>
      <c r="B141" s="3" t="s">
        <v>250</v>
      </c>
      <c r="C141" s="10"/>
      <c r="D141" s="3"/>
      <c r="E141" s="11"/>
      <c r="F141" s="11"/>
      <c r="G141" s="11"/>
      <c r="H141" s="11"/>
    </row>
    <row r="142" spans="1:8" s="1" customFormat="1">
      <c r="A142" s="10" t="s">
        <v>210</v>
      </c>
      <c r="B142" s="3" t="s">
        <v>227</v>
      </c>
      <c r="C142" s="10">
        <v>1</v>
      </c>
      <c r="D142" s="3" t="s">
        <v>29</v>
      </c>
      <c r="E142" s="11">
        <v>0</v>
      </c>
      <c r="F142" s="11">
        <v>0</v>
      </c>
      <c r="G142" s="11">
        <f t="shared" ref="G142:G143" si="40">E142*C142</f>
        <v>0</v>
      </c>
      <c r="H142" s="11">
        <f t="shared" ref="H142:H143" si="41">F142*$C142</f>
        <v>0</v>
      </c>
    </row>
    <row r="143" spans="1:8" s="1" customFormat="1" ht="30">
      <c r="A143" s="10" t="s">
        <v>211</v>
      </c>
      <c r="B143" s="3" t="s">
        <v>228</v>
      </c>
      <c r="C143" s="10">
        <v>1</v>
      </c>
      <c r="D143" s="3" t="s">
        <v>31</v>
      </c>
      <c r="E143" s="11">
        <v>0</v>
      </c>
      <c r="F143" s="11">
        <v>0</v>
      </c>
      <c r="G143" s="11">
        <f t="shared" si="40"/>
        <v>0</v>
      </c>
      <c r="H143" s="11">
        <f t="shared" si="41"/>
        <v>0</v>
      </c>
    </row>
    <row r="144" spans="1:8" s="1" customFormat="1">
      <c r="A144" s="10"/>
      <c r="B144" s="3" t="s">
        <v>251</v>
      </c>
      <c r="C144" s="10"/>
      <c r="D144" s="3"/>
      <c r="E144" s="11"/>
      <c r="F144" s="11"/>
      <c r="G144" s="11">
        <f>SUM(G142:G143)</f>
        <v>0</v>
      </c>
      <c r="H144" s="11">
        <f>SUM(H142:H143)</f>
        <v>0</v>
      </c>
    </row>
    <row r="145" spans="1:8" s="1" customFormat="1">
      <c r="A145" s="10"/>
      <c r="B145" s="3"/>
      <c r="C145" s="10"/>
      <c r="D145" s="3"/>
      <c r="E145" s="11"/>
      <c r="F145" s="11"/>
      <c r="G145" s="11"/>
      <c r="H145" s="11"/>
    </row>
    <row r="146" spans="1:8" s="1" customFormat="1">
      <c r="A146" s="10"/>
      <c r="B146" s="3" t="s">
        <v>230</v>
      </c>
      <c r="C146" s="10" t="s">
        <v>13</v>
      </c>
      <c r="D146" s="3" t="s">
        <v>13</v>
      </c>
      <c r="E146" s="11" t="s">
        <v>13</v>
      </c>
      <c r="F146" s="11" t="s">
        <v>13</v>
      </c>
      <c r="G146" s="11" t="s">
        <v>13</v>
      </c>
      <c r="H146" s="11" t="s">
        <v>13</v>
      </c>
    </row>
    <row r="147" spans="1:8" s="1" customFormat="1" ht="45">
      <c r="A147" s="10" t="s">
        <v>212</v>
      </c>
      <c r="B147" s="3" t="s">
        <v>231</v>
      </c>
      <c r="C147" s="10">
        <v>1</v>
      </c>
      <c r="D147" s="3" t="s">
        <v>31</v>
      </c>
      <c r="E147" s="11">
        <v>0</v>
      </c>
      <c r="F147" s="11">
        <v>0</v>
      </c>
      <c r="G147" s="11">
        <f t="shared" ref="G147" si="42">E147*C147</f>
        <v>0</v>
      </c>
      <c r="H147" s="11">
        <f t="shared" ref="H147" si="43">F147*$C147</f>
        <v>0</v>
      </c>
    </row>
    <row r="148" spans="1:8" s="1" customFormat="1" ht="30">
      <c r="A148" s="10" t="s">
        <v>213</v>
      </c>
      <c r="B148" s="3" t="s">
        <v>232</v>
      </c>
      <c r="C148" s="10">
        <v>1</v>
      </c>
      <c r="D148" s="3" t="s">
        <v>29</v>
      </c>
      <c r="E148" s="11">
        <v>0</v>
      </c>
      <c r="F148" s="11">
        <v>0</v>
      </c>
      <c r="G148" s="11">
        <f t="shared" ref="G148:G153" si="44">E148*C148</f>
        <v>0</v>
      </c>
      <c r="H148" s="11">
        <f t="shared" ref="H148:H153" si="45">F148*$C148</f>
        <v>0</v>
      </c>
    </row>
    <row r="149" spans="1:8" s="1" customFormat="1" ht="30">
      <c r="A149" s="10" t="s">
        <v>214</v>
      </c>
      <c r="B149" s="3" t="s">
        <v>233</v>
      </c>
      <c r="C149" s="10">
        <v>71</v>
      </c>
      <c r="D149" s="3" t="s">
        <v>29</v>
      </c>
      <c r="E149" s="11">
        <v>0</v>
      </c>
      <c r="F149" s="11">
        <v>0</v>
      </c>
      <c r="G149" s="11">
        <f t="shared" si="44"/>
        <v>0</v>
      </c>
      <c r="H149" s="11">
        <f t="shared" si="45"/>
        <v>0</v>
      </c>
    </row>
    <row r="150" spans="1:8" s="1" customFormat="1" ht="30">
      <c r="A150" s="10" t="s">
        <v>216</v>
      </c>
      <c r="B150" s="3" t="s">
        <v>234</v>
      </c>
      <c r="C150" s="10">
        <v>4</v>
      </c>
      <c r="D150" s="3" t="s">
        <v>29</v>
      </c>
      <c r="E150" s="11">
        <v>0</v>
      </c>
      <c r="F150" s="11">
        <v>0</v>
      </c>
      <c r="G150" s="11">
        <f t="shared" si="44"/>
        <v>0</v>
      </c>
      <c r="H150" s="11">
        <f t="shared" si="45"/>
        <v>0</v>
      </c>
    </row>
    <row r="151" spans="1:8" s="1" customFormat="1" ht="30">
      <c r="A151" s="10" t="s">
        <v>218</v>
      </c>
      <c r="B151" s="3" t="s">
        <v>235</v>
      </c>
      <c r="C151" s="10">
        <v>11</v>
      </c>
      <c r="D151" s="3" t="s">
        <v>29</v>
      </c>
      <c r="E151" s="11">
        <v>0</v>
      </c>
      <c r="F151" s="11">
        <v>0</v>
      </c>
      <c r="G151" s="11">
        <f t="shared" si="44"/>
        <v>0</v>
      </c>
      <c r="H151" s="11">
        <f t="shared" si="45"/>
        <v>0</v>
      </c>
    </row>
    <row r="152" spans="1:8" s="1" customFormat="1">
      <c r="A152" s="10" t="s">
        <v>220</v>
      </c>
      <c r="B152" s="3" t="s">
        <v>236</v>
      </c>
      <c r="C152" s="10">
        <v>20</v>
      </c>
      <c r="D152" s="3" t="s">
        <v>29</v>
      </c>
      <c r="E152" s="11">
        <v>0</v>
      </c>
      <c r="F152" s="11">
        <v>0</v>
      </c>
      <c r="G152" s="11">
        <f t="shared" si="44"/>
        <v>0</v>
      </c>
      <c r="H152" s="11">
        <f t="shared" si="45"/>
        <v>0</v>
      </c>
    </row>
    <row r="153" spans="1:8" s="1" customFormat="1" ht="30">
      <c r="A153" s="10" t="s">
        <v>222</v>
      </c>
      <c r="B153" s="3" t="s">
        <v>284</v>
      </c>
      <c r="C153" s="10">
        <v>1</v>
      </c>
      <c r="D153" s="3" t="s">
        <v>31</v>
      </c>
      <c r="E153" s="11">
        <v>0</v>
      </c>
      <c r="F153" s="11">
        <v>0</v>
      </c>
      <c r="G153" s="11">
        <f t="shared" si="44"/>
        <v>0</v>
      </c>
      <c r="H153" s="11">
        <f t="shared" si="45"/>
        <v>0</v>
      </c>
    </row>
    <row r="154" spans="1:8" s="1" customFormat="1">
      <c r="A154" s="10" t="s">
        <v>13</v>
      </c>
      <c r="B154" s="3" t="s">
        <v>237</v>
      </c>
      <c r="C154" s="10" t="s">
        <v>13</v>
      </c>
      <c r="D154" s="3" t="s">
        <v>13</v>
      </c>
      <c r="E154" s="11" t="s">
        <v>13</v>
      </c>
      <c r="F154" s="11" t="s">
        <v>13</v>
      </c>
      <c r="G154" s="11">
        <f>SUM(G147:G153)</f>
        <v>0</v>
      </c>
      <c r="H154" s="11">
        <f>SUM(H147:H153)</f>
        <v>0</v>
      </c>
    </row>
    <row r="155" spans="1:8" s="1" customFormat="1">
      <c r="A155" s="10" t="s">
        <v>13</v>
      </c>
      <c r="B155" s="3" t="s">
        <v>13</v>
      </c>
      <c r="C155" s="10" t="s">
        <v>13</v>
      </c>
      <c r="D155" s="3" t="s">
        <v>13</v>
      </c>
      <c r="E155" s="11" t="s">
        <v>13</v>
      </c>
      <c r="F155" s="11" t="s">
        <v>13</v>
      </c>
      <c r="G155" s="11" t="s">
        <v>13</v>
      </c>
      <c r="H155" s="11" t="s">
        <v>13</v>
      </c>
    </row>
    <row r="156" spans="1:8" s="1" customFormat="1">
      <c r="A156" s="10"/>
      <c r="B156" s="3" t="s">
        <v>238</v>
      </c>
      <c r="C156" s="10" t="s">
        <v>13</v>
      </c>
      <c r="D156" s="3" t="s">
        <v>13</v>
      </c>
      <c r="E156" s="11" t="s">
        <v>13</v>
      </c>
      <c r="F156" s="11" t="s">
        <v>13</v>
      </c>
      <c r="G156" s="11" t="s">
        <v>13</v>
      </c>
      <c r="H156" s="11" t="s">
        <v>13</v>
      </c>
    </row>
    <row r="157" spans="1:8" s="1" customFormat="1">
      <c r="A157" s="10" t="s">
        <v>224</v>
      </c>
      <c r="B157" s="3" t="s">
        <v>239</v>
      </c>
      <c r="C157" s="10">
        <v>1</v>
      </c>
      <c r="D157" s="3" t="s">
        <v>31</v>
      </c>
      <c r="E157" s="11">
        <v>0</v>
      </c>
      <c r="F157" s="11">
        <v>0</v>
      </c>
      <c r="G157" s="11">
        <f t="shared" ref="G157" si="46">E157*C157</f>
        <v>0</v>
      </c>
      <c r="H157" s="11">
        <f t="shared" ref="H157" si="47">F157*$C157</f>
        <v>0</v>
      </c>
    </row>
    <row r="158" spans="1:8" s="1" customFormat="1">
      <c r="A158" s="10" t="s">
        <v>225</v>
      </c>
      <c r="B158" s="3" t="s">
        <v>240</v>
      </c>
      <c r="C158" s="10">
        <v>1</v>
      </c>
      <c r="D158" s="3" t="s">
        <v>31</v>
      </c>
      <c r="E158" s="11">
        <v>0</v>
      </c>
      <c r="F158" s="11">
        <v>0</v>
      </c>
      <c r="G158" s="11">
        <f t="shared" ref="G158:G161" si="48">E158*C158</f>
        <v>0</v>
      </c>
      <c r="H158" s="11">
        <f t="shared" ref="H158:H161" si="49">F158*$C158</f>
        <v>0</v>
      </c>
    </row>
    <row r="159" spans="1:8" s="1" customFormat="1">
      <c r="A159" s="10" t="s">
        <v>226</v>
      </c>
      <c r="B159" s="3" t="s">
        <v>241</v>
      </c>
      <c r="C159" s="10">
        <v>1</v>
      </c>
      <c r="D159" s="3" t="s">
        <v>31</v>
      </c>
      <c r="E159" s="11">
        <v>0</v>
      </c>
      <c r="F159" s="11">
        <v>0</v>
      </c>
      <c r="G159" s="11">
        <f t="shared" si="48"/>
        <v>0</v>
      </c>
      <c r="H159" s="11">
        <f t="shared" si="49"/>
        <v>0</v>
      </c>
    </row>
    <row r="160" spans="1:8" s="1" customFormat="1">
      <c r="A160" s="10" t="s">
        <v>278</v>
      </c>
      <c r="B160" s="3" t="s">
        <v>242</v>
      </c>
      <c r="C160" s="10">
        <v>1</v>
      </c>
      <c r="D160" s="3" t="s">
        <v>31</v>
      </c>
      <c r="E160" s="11">
        <v>0</v>
      </c>
      <c r="F160" s="11">
        <v>0</v>
      </c>
      <c r="G160" s="11">
        <f t="shared" si="48"/>
        <v>0</v>
      </c>
      <c r="H160" s="11">
        <f t="shared" si="49"/>
        <v>0</v>
      </c>
    </row>
    <row r="161" spans="1:8" s="1" customFormat="1">
      <c r="A161" s="10" t="s">
        <v>279</v>
      </c>
      <c r="B161" s="3" t="s">
        <v>243</v>
      </c>
      <c r="C161" s="10">
        <v>1</v>
      </c>
      <c r="D161" s="3" t="s">
        <v>31</v>
      </c>
      <c r="E161" s="11">
        <v>0</v>
      </c>
      <c r="F161" s="11">
        <v>0</v>
      </c>
      <c r="G161" s="11">
        <f t="shared" si="48"/>
        <v>0</v>
      </c>
      <c r="H161" s="11">
        <f t="shared" si="49"/>
        <v>0</v>
      </c>
    </row>
    <row r="162" spans="1:8" s="1" customFormat="1">
      <c r="A162" s="10" t="s">
        <v>13</v>
      </c>
      <c r="B162" s="3" t="s">
        <v>244</v>
      </c>
      <c r="C162" s="10" t="s">
        <v>13</v>
      </c>
      <c r="D162" s="3" t="s">
        <v>13</v>
      </c>
      <c r="E162" s="11" t="s">
        <v>13</v>
      </c>
      <c r="F162" s="11" t="s">
        <v>13</v>
      </c>
      <c r="G162" s="11">
        <f>SUM(G157:G161)</f>
        <v>0</v>
      </c>
      <c r="H162" s="11">
        <f>SUM(H157:H161)</f>
        <v>0</v>
      </c>
    </row>
    <row r="163" spans="1:8" s="1" customFormat="1">
      <c r="A163" s="10" t="s">
        <v>13</v>
      </c>
      <c r="B163" s="3" t="s">
        <v>13</v>
      </c>
      <c r="C163" s="10" t="s">
        <v>13</v>
      </c>
      <c r="D163" s="3" t="s">
        <v>13</v>
      </c>
      <c r="E163" s="11" t="s">
        <v>13</v>
      </c>
      <c r="F163" s="11" t="s">
        <v>13</v>
      </c>
      <c r="G163" s="11" t="s">
        <v>13</v>
      </c>
      <c r="H163" s="11" t="s">
        <v>13</v>
      </c>
    </row>
    <row r="164" spans="1:8" s="1" customFormat="1">
      <c r="A164" s="10" t="s">
        <v>13</v>
      </c>
      <c r="B164" s="3" t="s">
        <v>245</v>
      </c>
      <c r="C164" s="10" t="s">
        <v>13</v>
      </c>
      <c r="D164" s="3" t="s">
        <v>13</v>
      </c>
      <c r="E164" s="11" t="s">
        <v>13</v>
      </c>
      <c r="F164" s="11" t="s">
        <v>13</v>
      </c>
      <c r="G164" s="11">
        <f>SUM(G11,G15,G37,G62,,G90,G99,G119,G131,G139,G144,G154,G162)</f>
        <v>0</v>
      </c>
      <c r="H164" s="11">
        <f>SUM(H11,H15,H37,H62,,H90,H99,H119,H131,H139,H144,H154,H162)</f>
        <v>0</v>
      </c>
    </row>
    <row r="165" spans="1:8" s="1" customFormat="1">
      <c r="A165" s="10" t="s">
        <v>13</v>
      </c>
      <c r="B165" s="3" t="s">
        <v>13</v>
      </c>
      <c r="C165" s="10" t="s">
        <v>13</v>
      </c>
      <c r="D165" s="3" t="s">
        <v>13</v>
      </c>
      <c r="E165" s="11" t="s">
        <v>13</v>
      </c>
      <c r="F165" s="11" t="s">
        <v>13</v>
      </c>
      <c r="G165" s="11" t="s">
        <v>13</v>
      </c>
      <c r="H165" s="11" t="s">
        <v>13</v>
      </c>
    </row>
    <row r="166" spans="1:8" ht="97.5" customHeight="1">
      <c r="B166" s="16" t="s">
        <v>287</v>
      </c>
      <c r="C166" s="16"/>
      <c r="D166" s="16"/>
    </row>
    <row r="167" spans="1:8" ht="210.75" customHeight="1">
      <c r="B167" s="17" t="s">
        <v>289</v>
      </c>
      <c r="C167" s="17"/>
      <c r="D167" s="17"/>
    </row>
    <row r="168" spans="1:8" ht="149.25" customHeight="1">
      <c r="B168" s="17" t="s">
        <v>288</v>
      </c>
      <c r="C168" s="17"/>
      <c r="D168" s="17"/>
    </row>
  </sheetData>
  <mergeCells count="3">
    <mergeCell ref="B166:D166"/>
    <mergeCell ref="B167:D167"/>
    <mergeCell ref="B168:D168"/>
  </mergeCells>
  <phoneticPr fontId="0" type="noConversion"/>
  <conditionalFormatting sqref="B3:H70 B74:H125 B129:H140 B142:H164">
    <cfRule type="expression" dxfId="8" priority="5">
      <formula>$B4=""</formula>
    </cfRule>
  </conditionalFormatting>
  <conditionalFormatting sqref="B3:B72 B75:B128 B130:B141 B143:B164">
    <cfRule type="expression" dxfId="7" priority="7">
      <formula>$B2=""</formula>
    </cfRule>
  </conditionalFormatting>
  <conditionalFormatting sqref="B73:H73">
    <cfRule type="expression" dxfId="6" priority="10">
      <formula>$B75=""</formula>
    </cfRule>
  </conditionalFormatting>
  <conditionalFormatting sqref="B73">
    <cfRule type="expression" dxfId="5" priority="12">
      <formula>$B71=""</formula>
    </cfRule>
  </conditionalFormatting>
  <conditionalFormatting sqref="B73">
    <cfRule type="expression" dxfId="4" priority="1">
      <formula>$B74=""</formula>
    </cfRule>
  </conditionalFormatting>
  <conditionalFormatting sqref="B71:H72 B126:H128">
    <cfRule type="expression" dxfId="3" priority="15">
      <formula>$B74=""</formula>
    </cfRule>
  </conditionalFormatting>
  <conditionalFormatting sqref="B74 B129">
    <cfRule type="expression" dxfId="2" priority="17">
      <formula>$B71=""</formula>
    </cfRule>
  </conditionalFormatting>
  <conditionalFormatting sqref="B141:H141">
    <cfRule type="expression" dxfId="1" priority="20">
      <formula>#REF!=""</formula>
    </cfRule>
  </conditionalFormatting>
  <conditionalFormatting sqref="B142">
    <cfRule type="expression" dxfId="0" priority="22">
      <formula>#REF!=""</formula>
    </cfRule>
  </conditionalFormatting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Költségvetés</vt:lpstr>
      <vt:lpstr>Költségvetés!Nyomtatási_cím</vt:lpstr>
      <vt:lpstr>Költségvetés!Nyomtatási_terület</vt:lpstr>
    </vt:vector>
  </TitlesOfParts>
  <Company>ÉPTI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Tamás</dc:creator>
  <cp:lastModifiedBy>Baráth-Mészáros Szilvia</cp:lastModifiedBy>
  <cp:lastPrinted>2017-07-04T07:15:45Z</cp:lastPrinted>
  <dcterms:created xsi:type="dcterms:W3CDTF">2009-04-10T07:19:11Z</dcterms:created>
  <dcterms:modified xsi:type="dcterms:W3CDTF">2017-07-25T07:50:55Z</dcterms:modified>
</cp:coreProperties>
</file>