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35" windowHeight="8310" tabRatio="639" activeTab="1"/>
  </bookViews>
  <sheets>
    <sheet name="Záradék" sheetId="1" r:id="rId1"/>
    <sheet name="Fejezet összesítő" sheetId="2" r:id="rId2"/>
    <sheet name="01 épület körüli közmű" sheetId="3" r:id="rId3"/>
    <sheet name="02 víz-csatorna belső" sheetId="4" r:id="rId4"/>
    <sheet name="03 gáz" sheetId="5" r:id="rId5"/>
    <sheet name="04 szellőzés" sheetId="6" r:id="rId6"/>
    <sheet name="05 Fűtés" sheetId="7" r:id="rId7"/>
    <sheet name="06 VRF" sheetId="8" r:id="rId8"/>
    <sheet name="Kiegészítő tételek" sheetId="9" r:id="rId9"/>
  </sheets>
  <definedNames>
    <definedName name="_xlnm.Print_Titles" localSheetId="6">'05 Fűtés'!$1:$2</definedName>
    <definedName name="_xlnm.Print_Area" localSheetId="2">'01 épület körüli közmű'!$A$3:$I$38</definedName>
    <definedName name="_xlnm.Print_Area" localSheetId="3">'02 víz-csatorna belső'!$A$3:$I$127</definedName>
    <definedName name="_xlnm.Print_Area" localSheetId="4">'03 gáz'!$A$1:$I$79</definedName>
    <definedName name="_xlnm.Print_Area" localSheetId="5">'04 szellőzés'!$A$1:$I$100</definedName>
    <definedName name="_xlnm.Print_Area" localSheetId="6">'05 Fűtés'!$A$1:$I$102</definedName>
    <definedName name="_xlnm.Print_Area" localSheetId="7">'06 VRF'!$A$1:$I$34</definedName>
    <definedName name="_xlnm.Print_Area" localSheetId="1">'Fejezet összesítő'!$A$1:$E$35</definedName>
    <definedName name="_xlnm.Print_Area" localSheetId="0">'Záradék'!$A$1:$D$40</definedName>
  </definedNames>
  <calcPr fullCalcOnLoad="1"/>
</workbook>
</file>

<file path=xl/sharedStrings.xml><?xml version="1.0" encoding="utf-8"?>
<sst xmlns="http://schemas.openxmlformats.org/spreadsheetml/2006/main" count="698" uniqueCount="326">
  <si>
    <t>Menny.</t>
  </si>
  <si>
    <t>Anyag egys.</t>
  </si>
  <si>
    <t>Díj egys.</t>
  </si>
  <si>
    <t>Anyag össz.</t>
  </si>
  <si>
    <t>Díj össz.</t>
  </si>
  <si>
    <t>3/4"</t>
  </si>
  <si>
    <t>m</t>
  </si>
  <si>
    <t>1"</t>
  </si>
  <si>
    <t>1/2"</t>
  </si>
  <si>
    <t>db</t>
  </si>
  <si>
    <t>klt</t>
  </si>
  <si>
    <t>Összesen:</t>
  </si>
  <si>
    <t>m2</t>
  </si>
  <si>
    <t>2"</t>
  </si>
  <si>
    <t>6/4"</t>
  </si>
  <si>
    <t xml:space="preserve">                                       </t>
  </si>
  <si>
    <t>Megnevezés</t>
  </si>
  <si>
    <t>Anyagköltség</t>
  </si>
  <si>
    <t>Díjköltség</t>
  </si>
  <si>
    <t>2.1 ÁFA vetítési alap</t>
  </si>
  <si>
    <t>2.2 Áfa</t>
  </si>
  <si>
    <t>3.  A munka ára</t>
  </si>
  <si>
    <t>Aláírás</t>
  </si>
  <si>
    <t>Fejezetek megnevezése</t>
  </si>
  <si>
    <t>Anyag összege</t>
  </si>
  <si>
    <t>Díj összege</t>
  </si>
  <si>
    <t>01</t>
  </si>
  <si>
    <t>02</t>
  </si>
  <si>
    <t>03</t>
  </si>
  <si>
    <t>04</t>
  </si>
  <si>
    <t>Ssz.</t>
  </si>
  <si>
    <t>Tétel szövege</t>
  </si>
  <si>
    <t>Egység</t>
  </si>
  <si>
    <t>Megj.</t>
  </si>
  <si>
    <t>"AHA-MOFÉM" gömbcsap sárgarézből, kézikarral felszerelve, k-b menettel</t>
  </si>
  <si>
    <t>Szellőzőrendszer átadás-átvétele
-megvalósulási terv készítése
-kezelési utasítás készítés  
-kezelésre vonatkozó kioktatás
-átadási dokumentáció készítés 
-átadási eljárás lefolytatása</t>
  </si>
  <si>
    <t>MEGJEGYZÉS</t>
  </si>
  <si>
    <t>1. Építmény közvetlen költségei</t>
  </si>
  <si>
    <t>1.1 Közvetlen önköltség összesen</t>
  </si>
  <si>
    <t>PROJEKT:</t>
  </si>
  <si>
    <t>ÉPÜLETGÉPÉSZET</t>
  </si>
  <si>
    <t>TERVEZŐ:</t>
  </si>
  <si>
    <t>Optimum Energy Kft.</t>
  </si>
  <si>
    <t>Épületgépész és telken belüli közmű munkák főösszesítője</t>
  </si>
  <si>
    <t>- Kőműves munkák, horonyvésések, helyreállítási munkák!</t>
  </si>
  <si>
    <t>- Elektromos szerelési munkák</t>
  </si>
  <si>
    <t>1139 Budapest, Gömb utca 7. III. em. 55.</t>
  </si>
  <si>
    <t>- Konyhatechonológia (lásd: konyhatechnológiai terv)</t>
  </si>
  <si>
    <t>MINDÖSSZESEN</t>
  </si>
  <si>
    <t>Szellőzés</t>
  </si>
  <si>
    <t>Anyag és díj összesen</t>
  </si>
  <si>
    <t>A KIÍRÁS AZ ALÁBBI TÉTELEKET NEM TARTALMAZZA</t>
  </si>
  <si>
    <t>5/4"</t>
  </si>
  <si>
    <t xml:space="preserve">Hő és áramlástechnikai méretezés készítése. </t>
  </si>
  <si>
    <t xml:space="preserve">klt    </t>
  </si>
  <si>
    <t>EPH kötés készítéses és 
EPH jegyzőkönyv készítése.</t>
  </si>
  <si>
    <t>Elektromos munka</t>
  </si>
  <si>
    <t>Gázvezeték rendszer szilárdsági és tömörségi nyomáspróbája.</t>
  </si>
  <si>
    <t>Gázmeo megtartása.</t>
  </si>
  <si>
    <t>Gázellátó rendszer átadás-átvétel:
-átadási dokumentáció készítés   
-átadási eljárás lefolytatása   
-kezelési utasítás készítése   
-kezelésre vonatkozó kioktatás</t>
  </si>
  <si>
    <t>Gázvezeték, Fekete acélcső szerelése, hegesztett kötésekkel, cső elhelyezése szakaszos nyomáspróbával, szabadon, tartószerkezettel,
csőátmérő DN 100-méretig</t>
  </si>
  <si>
    <t>Gázelzáró szerelvény elhelyezése 
1/2" (konyhatechnológia)</t>
  </si>
  <si>
    <t>Flexibilis, rozsdamantes gázbekötő cső 
elhelyezése
1/2" (konyhatechnológiai fogyasztókhoz)</t>
  </si>
  <si>
    <t>Villámvédelmi bemérés és 
villámvédelmi jegyzőkönyv készítése.</t>
  </si>
  <si>
    <t>VÍZ-CSATORNA</t>
  </si>
  <si>
    <t>Visszacsapó szelep</t>
  </si>
  <si>
    <t>Radiátorok</t>
  </si>
  <si>
    <t>Légkezelő</t>
  </si>
  <si>
    <t>Gázelzáró szerelvény elhelyezése 
1/2" (kiszellőző vezeték)</t>
  </si>
  <si>
    <t>Gázelzáró szerelvény elhelyezése 
1" (kazán bekötés)</t>
  </si>
  <si>
    <t>Hőmérő, elhelyezéssel</t>
  </si>
  <si>
    <t>05</t>
  </si>
  <si>
    <t>ALBA REGIA LAKTANYA - KONYHA REKONSTRUKCIÓ</t>
  </si>
  <si>
    <t>8000 Székesfehérvár, Zámolyi út 2-6.., HRSZ: 3906</t>
  </si>
  <si>
    <t>- A kiírásban szereplő tételek beárazásakor az egységárban szerepeltetni kell minden olyan segéd és főanyagot, amely a nevezett tétel elkészítéséhez szükséges. Minden tételnél figyelembe kell venni a gyártás, szállítás és szerelés költségeit.
- A kivitelező a beárazását úgy készítse, hogy működőképes rendszert kell beáraznia, ezért minden tétel kompletten egymáshoz kapcsolódva szerepeljen a beárazásban. Ha van olyan tétel ami jelen kiírásnak nem része és az épületgépészeti rendszerek működéséhez elengengedhetetlen úgy a Kivitelező árazza be és értesítse a Tervezőt.
- A tervben típusnévvel megemlített termékek kiválthatóak azokkal műszakilag egyenértékűekre! (Az egyenértékűséget igazoló vizsgálat költségei, és az esetleges áttervezés költségei a kezdeményezőt terhelik!)</t>
  </si>
  <si>
    <t>- Szolgáltatói eljárási és munkadíjak</t>
  </si>
  <si>
    <t>MEGBÍZÓ:</t>
  </si>
  <si>
    <r>
      <rPr>
        <b/>
        <sz val="20"/>
        <rFont val="Arial Narrow"/>
        <family val="2"/>
      </rPr>
      <t>G2</t>
    </r>
    <r>
      <rPr>
        <b/>
        <sz val="16"/>
        <rFont val="Arial Narrow"/>
        <family val="2"/>
      </rPr>
      <t xml:space="preserve"> - TERVEZŐI ANYAGKIÍRÁS</t>
    </r>
  </si>
  <si>
    <t>2 1/2"</t>
  </si>
  <si>
    <t>4"</t>
  </si>
  <si>
    <t>Korróziógátló alapozás cső és regisztercső felületén (NÁ100-ig), függesztőn és tartóvason, sormosdó állványzaton, műgyanta kötőanyagú, oldószertartalmú festékkel 
Supralux Koralkyd korróziógátló alapozófesték, fehér, EAN: 5992459501038
[vagy ezzel műszakilag egyenértékű]</t>
  </si>
  <si>
    <t>Acélfelületek mázolásának előkészítő és részmunkái; kézi rozsdamentesítés, cső és regisztercső felületén, (NÁ100-ig), függesztő és tartószerkezeten, állványzaton, könnyű rozsdásodás esetén 
Supralux lakkbenzin higító [vagy ezzel műszakilag egyenértékű]</t>
  </si>
  <si>
    <t>Acélfelületek közbenső festése cső és regisztercső felületén (NÁ100-ig), függesztőn és tartóvason, sormosdó állványzaton műgyanta kötőanyagú, oldószeres festékkel Supralux alapozófesték, sárga, EAN:5992452511034
[vagy ezzel műszakilag egyenértékű]</t>
  </si>
  <si>
    <t>Acélfelületek átvonó festése cső és regisztercső felületén (NÁ100-ig), függesztőn és tartóvason, sormosdó állványzaton műgyanta kötőanyagú, oldószeres festékkel Supralux Durol időjárásálló, magasfényű zománc, sárga, EAN: 5992451123030
[vagy ezzel műszakilag egyenértékű]</t>
  </si>
  <si>
    <t>Gázelzáró szerelvény elhelyezése 
1" (konyhatechnológia)</t>
  </si>
  <si>
    <t>Gázelzáró szerelvény elhelyezése 
2 1/2" (kazánok)</t>
  </si>
  <si>
    <t>Gázmágnes szelep elhelyezése, konyhatechnológiai berendezések részére, fémlemez szekrényben elhelyezve, kompletten.
2"</t>
  </si>
  <si>
    <t>PE-Acél átmeneti idom</t>
  </si>
  <si>
    <t>∅110--&gt;4"</t>
  </si>
  <si>
    <t>SCHUCK fali átvezető HSP-vel</t>
  </si>
  <si>
    <t>NÁ100x600</t>
  </si>
  <si>
    <t>Szigetelő közdarab NÁ100 méretben</t>
  </si>
  <si>
    <t>Födém áttörés védőcsőben</t>
  </si>
  <si>
    <t>Faláttörés</t>
  </si>
  <si>
    <t>22K 600x400</t>
  </si>
  <si>
    <t>22K 600x600</t>
  </si>
  <si>
    <t>22K 600x800</t>
  </si>
  <si>
    <t>33K 900x600</t>
  </si>
  <si>
    <t>33K 900x800</t>
  </si>
  <si>
    <t>33K 900x1000</t>
  </si>
  <si>
    <t>33K 900x1200</t>
  </si>
  <si>
    <t>Vogel&amp;Noot kompakt lapradiátor falra helyezve tartó és rögzítő szerkezettel. Radiátor végében 1/4" helyi légtelenítővel, termosztatikus szeleppel.</t>
  </si>
  <si>
    <t>33K 600x600</t>
  </si>
  <si>
    <t>33K 600x1120</t>
  </si>
  <si>
    <t>Gáz szűrő elhelyezése, mágnesszelep elé, 
kompletten.
2"</t>
  </si>
  <si>
    <t>"AHA-MOFÉM" gömbcsap sárgarézből, kézikarral felszerelve, b-b menettel</t>
  </si>
  <si>
    <t>Memebrános tágulási tartály
Zilmet Cal pro 35
35 liter; 4bar túlnyomásra
Szükséges szerelvényekkel.</t>
  </si>
  <si>
    <t>Memebrános tágulási tartály
Zilmet Cal pro 80
80 liter; 6bar túlnyomásra
Szükséges szerelvényekkel.</t>
  </si>
  <si>
    <t>Grundfos UPS 40-50 F szivattyú elhelyezése karimás csatlakozással, elektromos szerelés nélkül kompletten</t>
  </si>
  <si>
    <t>Grundfos Magna1 32-60F szivattyú elhelyezése karimás csatlakozással, acélházzal elektromos szerelés nélkül, kompletten</t>
  </si>
  <si>
    <t>Grundfos Magna1 32-40F szivattyú elhelyezése karimás csatlakozással, acélházzal elektromos szerelés nélkül, kompletten</t>
  </si>
  <si>
    <t>Grundfos Magna1 40-60F szivattyú elhelyezése karimás csatlakozással, acélházzal elektromos szerelés nélkül, kompletten</t>
  </si>
  <si>
    <t>SZELLŐZÉS</t>
  </si>
  <si>
    <t>Befújás</t>
  </si>
  <si>
    <t>SPIKO légcsatorna, idomokkal, tartóval - LINDAB gimuperemes</t>
  </si>
  <si>
    <t>160mm</t>
  </si>
  <si>
    <t>250mm</t>
  </si>
  <si>
    <t>315mm</t>
  </si>
  <si>
    <t>Kör keresztmetszetű pillangók - LINDAB</t>
  </si>
  <si>
    <t>400mm</t>
  </si>
  <si>
    <t>Befújó légszelep</t>
  </si>
  <si>
    <t>Négyszög légcsatorna 1000-es oldalméretig,beltérben vezetve,  illesztésekkel, tartóval, idomokkal</t>
  </si>
  <si>
    <t>800x300</t>
  </si>
  <si>
    <t>800x600</t>
  </si>
  <si>
    <t>1000x600</t>
  </si>
  <si>
    <t>Négyszög légcsatorna kültéren vezetve, illesztésekkel, tartóval, idomokkal, 50mm-es ásványgyapot szigeteléssel, bádogos burkolattal</t>
  </si>
  <si>
    <t>1000x600/1800x1200 bővítőelem</t>
  </si>
  <si>
    <t>Elszívás</t>
  </si>
  <si>
    <t>100mm</t>
  </si>
  <si>
    <t>Elszívő légszelep</t>
  </si>
  <si>
    <t>Négyszög légcsatorna 1000-es oldalméretig, illesztésekkel, tartóval, idomokkal</t>
  </si>
  <si>
    <t>1800x1200/1000x600 szűkítőelem</t>
  </si>
  <si>
    <t>Elkészült rendszer próbaüzeme.</t>
  </si>
  <si>
    <t xml:space="preserve">m      </t>
  </si>
  <si>
    <t xml:space="preserve">db     </t>
  </si>
  <si>
    <t>Vízvezetéki rendszer nyomáspróbája.</t>
  </si>
  <si>
    <t>Szennyvíz csatorna vízzárósági vizsgálata.</t>
  </si>
  <si>
    <t>Csapadékvíz csatorna vízzárósági vizsgálata.</t>
  </si>
  <si>
    <t>Szikkasztó rendszer próbája (szükség esetén rendszer bővítés!)</t>
  </si>
  <si>
    <t>Telken belüli víz-csatorna rendszer átadás-átvétele 
-megvalósulási terv készítése   
-átadási dokumentáció készítés   
-átadási eljárás lefolytatása   
-kezelési utasítás készítése   
-kezelésre vonatkozó kioktatás</t>
  </si>
  <si>
    <t>Ivóvíz vezeték, VIEGA présidomos rendszer, préshüvelyes kötéssel,
cső elhelyezése csőidomokkal, szakaszos nyomáspróbával, falhoronyba vagy padlószerkezetbe szerelve.
13mm-es szigeteléssel</t>
  </si>
  <si>
    <t>NÁ15</t>
  </si>
  <si>
    <t>30% idomosság</t>
  </si>
  <si>
    <t>NÁ20</t>
  </si>
  <si>
    <t xml:space="preserve">NÁ25 </t>
  </si>
  <si>
    <t>NÁ32</t>
  </si>
  <si>
    <t>NÁ40</t>
  </si>
  <si>
    <t>NÁ50</t>
  </si>
  <si>
    <t>HD-PE lefolyóvezeték szerelése, tompahegesztett, vagy elektrokarmantyús kötésekkel, cső elhelyezése csőidomokkal, 
szakaszos tömörségi próbával, szabadon, horonyba vagy padlócsatornába,
Kompzit hangszigeteléssel ellátva!</t>
  </si>
  <si>
    <t>NÁ32-50</t>
  </si>
  <si>
    <t>200% idomosság</t>
  </si>
  <si>
    <t>NÁ110</t>
  </si>
  <si>
    <t>NÁ125</t>
  </si>
  <si>
    <t>NÁ160</t>
  </si>
  <si>
    <t>Viessmann Vitocell V100
HMV tároló 500 liter térfogattal
hőcserélő 50°C előremenőnél 
fűtés csatlakozók: 5/4"
vízoldali csatlakozók: 1" / 3/4"
Helyszínre szálítással, elhelyezéssel, ürítővel, érzékelővel, elektromos patronnal, csatlakozásokkal kompletten</t>
  </si>
  <si>
    <t>WILO STRATOS PICO Z 25/1-6 cirkulációs szivattyú elhelyezése, elektromos szereléssel, kompletten</t>
  </si>
  <si>
    <t>Falikút falra építhető, Falikorong Kiállásig sarokcsappal
H-M: 3/4" CS: DN40</t>
  </si>
  <si>
    <t>Kézmosó falra építhető, Falikorong kiállásig sarokcsappal
H-M: 1/2" CS:DN40</t>
  </si>
  <si>
    <t>Mosogató pultba építhető, falikorong kiállásig sarokcsappal
H-M: 1/2" CS:DN40</t>
  </si>
  <si>
    <t>Krumplikoptató berendezés falikorong kiállásig, ACO EG padlóösszefolyó bűzzárral, szennyfogóval, rács nélkül 
H: 3/4" CS: DN100</t>
  </si>
  <si>
    <t>Sütőkemence falikorong kiállásig KB golyóscsappal, 
H: 3/4" CS: DN50</t>
  </si>
  <si>
    <t xml:space="preserve">Kukahűtő padlószintig
CS:DN32 </t>
  </si>
  <si>
    <t>Kombisütő falikorong kiállásig, KB golyós csappal
H: 3/4" CS: DN50</t>
  </si>
  <si>
    <t>Főzőüst padlószintig KB golyóscsapokkal
H-M: 3/4"</t>
  </si>
  <si>
    <t>Billenőüst padlószintig KB golyóscsapokkal
H-M: 3/4"</t>
  </si>
  <si>
    <t>Vízoszlop padlószintig golyóscsapokkal
H-M: 3/4"</t>
  </si>
  <si>
    <t>Mosogatógép falikorong kiállásig KB golyóscsapokkal
H: 3/4" CS: DN50 hőre nem olvadó</t>
  </si>
  <si>
    <t>Kávégép falikorong kiállásig, sarokcsappal
H: 3/4" CS: DN32</t>
  </si>
  <si>
    <t>Jéggép falikorong kiállásig golyócsappal
H: 3/4" CS: DN50</t>
  </si>
  <si>
    <t>Sörcsap falikorong kiállásig sarokcsappal
H: 1/2" CS: DN40</t>
  </si>
  <si>
    <t>HL90 PR bűzárral ellátott alacsony beépítésű összefolyó vízszintes elvezetéssel</t>
  </si>
  <si>
    <t>HL21 Csöpögtető tölcsér</t>
  </si>
  <si>
    <t>"AHA-MOFÉM"  Kifolyószelep légbeszívós 210/ST</t>
  </si>
  <si>
    <t>Biztonsági szelep 8bar, HMV-re</t>
  </si>
  <si>
    <t>ACO EG padlóösszefolyó bűzzárral, szennyfogóval, ráccsal 300x300mm</t>
  </si>
  <si>
    <t>Födémáttörés</t>
  </si>
  <si>
    <t>100-as</t>
  </si>
  <si>
    <t>150-es</t>
  </si>
  <si>
    <t>ACO Modular vonalmenti padlóösszefogó, szennyfogóval ráccsal 2000mm</t>
  </si>
  <si>
    <t>"AHA-MOFÉM" ürítőszelep elhelyezése tömlővéges csatlakozóval. DN15</t>
  </si>
  <si>
    <t>BWT Europafilter HWS szűrő 2"</t>
  </si>
  <si>
    <t>BWT AQA PERLA  1,6m3/ó-ás vízlágyító bekötő szerelvénnyel, beüzemeléssel kompletten</t>
  </si>
  <si>
    <t>Vízvezetékrendszer nyomáspróbája.</t>
  </si>
  <si>
    <t>Csatornarendszer tömörségi próbája.</t>
  </si>
  <si>
    <t>Víz-csatorna rendszer átadás-átvétele  
-megvalósulási terv készítése
-átadási dokumentáció készítés 
-átadási eljárás lefolytatása  
-kezelési utasítás készítés  
-kezelésre vonatkozó kioktatás</t>
  </si>
  <si>
    <r>
      <t>Melegentartó padlószintig golyóscsapokkal
M: 3/4</t>
    </r>
    <r>
      <rPr>
        <b/>
        <sz val="10"/>
        <rFont val="Arial Narrow"/>
        <family val="2"/>
      </rPr>
      <t xml:space="preserve">" </t>
    </r>
    <r>
      <rPr>
        <sz val="10"/>
        <rFont val="Arial Narrow"/>
        <family val="2"/>
      </rPr>
      <t>CS: DN40</t>
    </r>
  </si>
  <si>
    <t xml:space="preserve">FŰTÉS </t>
  </si>
  <si>
    <t>hosszvarratos acél</t>
  </si>
  <si>
    <t>Beszabályozó szelep mérési lehetőséggel menetes kivitelben</t>
  </si>
  <si>
    <t>Visszacsapó menetes kivitelben, vörösöntvény szerelvényházzal</t>
  </si>
  <si>
    <t>3,0 bar-os biztonsági szelep rugó visszatérítéssel kazánok bekötésénél elhelyezve</t>
  </si>
  <si>
    <t>Víz-csatorna belső</t>
  </si>
  <si>
    <t>Gáz</t>
  </si>
  <si>
    <t>Fűtés</t>
  </si>
  <si>
    <t>Grundfos UPS 40-40 F szivattyú elhelyezése karimás csatlakozással, elektromos szerelés nélkül kompletten</t>
  </si>
  <si>
    <t>Lemezes hegeszetett hőcserélő - 80 kW
primer: 70/50°C, 3,56 m3/h, 20 kPa (víz)
szekunder: 60/40°C, 3,56 m3/h, 30 kPa (35%-os glikol)</t>
  </si>
  <si>
    <t>NÁ200-as hidraulikus váltó 300kW teljesítményre 2 1/2"-os mentes kötésekkel, ürítővel, légtelenítővel, hőfok érzékelő hellyel</t>
  </si>
  <si>
    <t>Fűtési osztó-gyűjtő NÁ100-as méretben, 4+1 körös kivitelben 
tartószerkezettel, ürítővel, hőszigeteléssel</t>
  </si>
  <si>
    <t>költség</t>
  </si>
  <si>
    <t xml:space="preserve">1000x600 zsalu légmennyiség beállításra, légkezelővel reteszelt motorral </t>
  </si>
  <si>
    <t xml:space="preserve">Kútgyűrűs szikkasztás 1,0m-es kútelemekkel 30cm elem magasság mellett, tömítés alkalmazása nélkül.
Fedő elem térszint alá rejtett fedlap.
Külső oldalt 2rtg geotextíliával körbe kell venni.
Fenékelemet nem kell beépíteni.
Gyűrűk számra: 6db
Térfogat: 1,65m³ - 2 készlet - 3,3m³
5fm NÁ100-as KGPVC csővel
</t>
  </si>
  <si>
    <t>Memebrános tágulási tartály
FLAMCO Airfix 
35 liter; előnyomás: 6 bar</t>
  </si>
  <si>
    <t>ACO MONO NÁ160 vízzáró falátvezetés meglévő pincei falba elhelyezve gyártói előírás szerint</t>
  </si>
  <si>
    <t>HL801 gallérros vagy ACO MONO NÁ50 fali átvezetés meglévő pincei falba elhelyezve gyártói előírás szerint</t>
  </si>
  <si>
    <t>HL600 tisztítóidomos csatlakozó bádogos csapadékvíz levezetések számára, epülettől 10m-en belül meglévő hálózatra tölrténő rákötéssel KG-PVC anyminőségű csővel, földmunkával</t>
  </si>
  <si>
    <t>Szennyvízelvezető gravitációs csatorna építése, NÁ160 KG-PVC csőből, tokos gumigyűrűs kötésekkel, 1,0m széles, 1-1,2m mélységű munkaárokban, földkiemeléssel, 15cm, 90% tömörségi fokú homokos kavics ágyazaton,  cső felső alkotója felett 50cm vtg., 85% tömörségi fokú bányahomok visszatöltéssel, rétegesen tömörített földvisszítöltéssel. Kompletten.</t>
  </si>
  <si>
    <t>Csapadékvíz gravitációs csatorna építése, 
NÁ100 KG-PVC csőből, tokos gumigyűrűs kötésekkel, 1,0m széles, 1-1,2m mélységű munkaárokban, földkiemeléssel, 15cm, 90% tömörségi fokú homokos kavics ágyazaton,  cső felső alkotója felett 50cm vtg., 85% tömörségi fokú bányahomok visszatöltéssel, rétegesen tömörített földvisszítöltéssel. Kompletten.</t>
  </si>
  <si>
    <t xml:space="preserve">ACO Lipumax P-B NG 7 típusú zsírleválasztó, szükséges bekötésekkel és csatlakozásokkal, gyártói előírás szerint telepítve
</t>
  </si>
  <si>
    <t xml:space="preserve">NÁ50 KPE SDR 11 földi vízvezeték 1,2m mélyen vezetve, földmunkával, földi elzáróval, épület melletti NÁ100 vezetékre való rákötéssel (10m-en belül) </t>
  </si>
  <si>
    <t>NÁ200-as műanyag akna, fordító és tisztító kivitelben átfolyós módon kialakítva 1-1,2m-es fenékmélységgel, térszint alatti műanyag fedlappal, kavicsfedéssel, földmunkával kompletten</t>
  </si>
  <si>
    <t>Meglévő csatronahálózatra való rákötés földmunkával NÁ160-as mérettel</t>
  </si>
  <si>
    <t>ÉPÜLET KÖRÜLI KÖZMŰ</t>
  </si>
  <si>
    <t>Épület körüli közmű</t>
  </si>
  <si>
    <t>Fűtési-hűtési vezeték, acélcső szerelése,
préselt csőkötésekkel, cső elhelyezése csőidomokkal, szakaszos nyomáspróbával, szabadon, horonyba vagy padlócsatornába,
Geberit Mapress szénacél kívül horganyzott cső NÁ50 alatt
NÁ50 és felette hosszvaratos acélcső hegesztett kötésekkel
Csőhálózatot szigeteléssel el kell látni a szerelés pozíciójának megfelelően.</t>
  </si>
  <si>
    <t>Légkezelő hővisszanyerős köránek kiépítése gyártói előrás szerint 35% glikolos közeggel, 12 literes tágulási tartállyal, 2-3 bar-os biztonsági szeleppel, szivattyú és légkezelő vízoldali bekötései, beszabályozó szelep
6/4" szigetelt acél vezetékkel 20fm</t>
  </si>
  <si>
    <t>Falátvezetés NÁ15-32-es csővek számára felületi javítással, de glettelés és festés nélkül</t>
  </si>
  <si>
    <t>GÁZELLÁTÁS</t>
  </si>
  <si>
    <t>Viessmann Vitodens 200-W, 100kW névleges teljesítményű kondenzációs kazán vezérléssel, zártszelvényes tartószerekezten elhelyezve, kémény indító idommal, gyártói kaszkád vezérléssel, elhelyezése, fűtés és gázoldali bekötése</t>
  </si>
  <si>
    <t>Kiszellőző gomba, elhelyezéssel bekötő vezetékkel</t>
  </si>
  <si>
    <r>
      <t xml:space="preserve">Kéményvizsgálat lebonyolítása, 
kéményseprőipari szakvélemény készítése.
</t>
    </r>
    <r>
      <rPr>
        <i/>
        <sz val="10"/>
        <color indexed="8"/>
        <rFont val="Arial Narrow"/>
        <family val="2"/>
      </rPr>
      <t>(Szolgáltató ajánlata szerint.)</t>
    </r>
  </si>
  <si>
    <t>WILO TMP 32-05 MP átemelő szivattyú, vízzáróan kialakított zsompba telepítve, úszókapcsolóval, bekötésekkel kompletten</t>
  </si>
  <si>
    <t xml:space="preserve">Honvédelmi Minisztérium Védelemgazdasági Hivatal
</t>
  </si>
  <si>
    <t>1135 Budapest, Lehel utca 35-37.</t>
  </si>
  <si>
    <r>
      <t xml:space="preserve">DÁTUM: </t>
    </r>
    <r>
      <rPr>
        <b/>
        <sz val="12"/>
        <color indexed="10"/>
        <rFont val="Arial Narrow"/>
        <family val="2"/>
      </rPr>
      <t>2017-04-20</t>
    </r>
  </si>
  <si>
    <t>Meglévő hálózati szakaszok feltárása és szükséges vizsgálatok elvégzése. Vizsgálatok után a T. Megrendelővel közösen jegyzőkönyvbe rögzített intézkedéseket meg kell állapítani és el kell végezni!</t>
  </si>
  <si>
    <t>Meglévő víz-csatorna hálózat visszabontása, melynek költségét hezsíni bejárás után kell megállapítani. Az elbontott elemeket EVC kódnak megfelelően kell kezelni!</t>
  </si>
  <si>
    <t>Gázelzáró szerelvény elhelyezése 
2 1/2"" (konyhatechnológia)</t>
  </si>
  <si>
    <t xml:space="preserve">Füstgázelvezető rendszer, és égési levegő bevezető rendszer kiépítése, JEREMIAS gyártmányú, szétválasztott rendszerrel.
Bevezetés: 5m
Elvezetés: 10m
JEREMIAS ajánlat szerint. </t>
  </si>
  <si>
    <t>Kéményseprő munka</t>
  </si>
  <si>
    <t>Meglévő hálózat visszabontása, melynek költségét helyszíni bejárás után kell megállapítani. Az elbontott elemeket EVC kódnak megfelelően kell kezelni!</t>
  </si>
  <si>
    <t>Meglévő fűtési hálózat visszabontása, melynek költségét helyszíni bejárás után kell megállapítani. Az elbontott elemeket EVC kódnak megfelelően kell kezelni!</t>
  </si>
  <si>
    <t>szénacél préskötéssel</t>
  </si>
  <si>
    <t>NELKE-WATTS automata légtelenítő-szelep 1/2" DN15 110°C-ig</t>
  </si>
  <si>
    <t>NELKE-WATTS  töltő-ürítő gömbcsap, külső menettel, tömlővéggel,
PN10, DN15, 1/2"</t>
  </si>
  <si>
    <t>Háromjáratú motoros szelep NÁ40-es méretben menetes kötéssel, 0-10V-os motoros fejjel, ESBE
kvs 12
kompletten, elektromos bekötés nélkül</t>
  </si>
  <si>
    <t>Viessmann Vitodens 200W
100 kW névleges teljesítményű kondenzációs kazán, fűtés oldali bekötéssel, kaszkád rendszerbe, kaszkád rendszer kiépítésével, hőszigeteléssel.
Keringető szivattyúval, elzáró szerelvényekkel, biztonsági szerelvényekkel.
Elektromos szerelés nélkül.</t>
  </si>
  <si>
    <t>Nyomásmérő, elhelyezéssel, gömbcsappal</t>
  </si>
  <si>
    <t>Légkezelő fűtési körének glikolos feltöltése, 35%-os glikolos oldattal (50 liter)</t>
  </si>
  <si>
    <t>Grundfos Magna1 25-40F szivattyú elhelyezése menetes csatlakozással, acélházzal elektromos szerelés nélkül, kompletten</t>
  </si>
  <si>
    <t>Födém átvezetés NÁ100-as méretig javítással</t>
  </si>
  <si>
    <t>Tető átvezetés, vízzárró módon kiépítve, kompletten</t>
  </si>
  <si>
    <t>Elkészült vezetékrendszer nyomáspróbája.
- Próbanyomás = 1,5 x Üzemi nyomás
- Nyomáspróba ideje = 24h</t>
  </si>
  <si>
    <t>Elkészült fűtési rendszer beszabályozása, 
és próbaüzeme.</t>
  </si>
  <si>
    <t>Fűtési rendszer átadás-átvétele  
-megvalósulási terv készítése
-kezelési utasítás készítés  
-kezelésre vonatkozó kioktatás
-átadási dokumentáció készítés 
-átadási eljárás lefolytatása</t>
  </si>
  <si>
    <t>06</t>
  </si>
  <si>
    <t>VRF</t>
  </si>
  <si>
    <t>Kültéri egység U-16ME2E8(SPSaving)
30cm-el kiemelt tartón elhelyezve, elektromos bekötéssel, gázolali bekötés és nyomáspróba, beüzemelés</t>
  </si>
  <si>
    <t>Fali (MK2) (Beltéri egység 1, Beltéri egység 2, Beltéri egység 3, Beltéri egység 4, Beltéri egység 5, Beltéri egység 6, Beltéri egység 7, Beltéri egység 8, Beltéri egység 9, Beltéri egység 10, Beltéri egység 11)
S-36MK2E5A
tartón elhelyezve, elektromos bekötéssel, gázolali bekötés és nyomáspróba, beüzemelés</t>
  </si>
  <si>
    <t xml:space="preserve">Fali (MK2) (Beltéri egység 12, Beltéri egység 13)
S-22MK2E5A
</t>
  </si>
  <si>
    <t>Időzítő távirányító (vezetékes)  CZ-RTC2</t>
  </si>
  <si>
    <t xml:space="preserve">Elágazás, beépítéssel </t>
  </si>
  <si>
    <t>CZ-P680BK2BM</t>
  </si>
  <si>
    <t>CZ-P224BK2BM</t>
  </si>
  <si>
    <t>Csövezés tartóval, előszigetleve, gyártói előírás szerint szakkivitelezővel telepítve</t>
  </si>
  <si>
    <t>12,7 / 28,58</t>
  </si>
  <si>
    <t>12,7 / 25,4</t>
  </si>
  <si>
    <t>9,52 / 12,7</t>
  </si>
  <si>
    <t>6,35 / 12,7</t>
  </si>
  <si>
    <t>9,52 / 22,22</t>
  </si>
  <si>
    <t>9,52 / 19,05</t>
  </si>
  <si>
    <t>9,52 / 15,88</t>
  </si>
  <si>
    <t>Gáztöltés</t>
  </si>
  <si>
    <t>kg</t>
  </si>
  <si>
    <t xml:space="preserve">Légkezelő elpárologtató bekütés és vezérléssel való ellátása a kültéri egységnek
Bef Z2 C2 Cu/Al egyedi direkt elpárologtató
8.35.CU.11.AL.39.02.1614.25.E.X.X.013.078.R 28/42 L
</t>
  </si>
  <si>
    <t>2-PIPE ECOi EX ME2 SERIES PANASONIC VRF egység
U-34ME2E8 kültéri egység elhelyezése légkezelő DX kalorifere számára vezérlésre kötve, 
U-34ME2E8
  (1xU-14ME2E8 + 1xU-20ME2E8)
- Teljesímény (hűtés/fűtés): 96/108kW
- Elektromos igény (hűtés/fűtés):
 41,9A+40,4A / 40,6A+39,2A
    27kW / 25,9kW
    400V  / ~3
- Méretei:
 1842x2780x1000
 690kg
- Csatlakozások: 
 folyadék: 19,05 / 22,22 mm
 gáz: 31,75 / 38,10 mm
30cm-re kiemelt tartón elhelyezve, kompletten, elektromos bekötés nélkül</t>
  </si>
  <si>
    <t>Grundfos Magna1 25-80 szivattyú elhelyezése menetes   csatlakozással, acélházzal elektromos szerelés nélkül, kompletten</t>
  </si>
  <si>
    <t>Iszapleválasztó 2 1/2"-os méretben menetes csatlakozással</t>
  </si>
  <si>
    <t>Mikrobuborék levélasztó 2 1/2"-os méretben menetes csatlakozással</t>
  </si>
  <si>
    <t>100% idomosság</t>
  </si>
  <si>
    <t xml:space="preserve">PVC lefolyóvezeték szerelése, tokos kötésekkel, cső elhelyezése csőidomokkal, 
szakaszos töörségi próbával, szabadon, horonyba vagy padlócsatornába,
</t>
  </si>
  <si>
    <t xml:space="preserve">Kézmosók átfolyós kivitelű
vízmelegítővel pult alatt 1db
Vaillant miniVED H 3/2 N
elektromos igény: 3,5kW
elzárókkal
</t>
  </si>
  <si>
    <t xml:space="preserve">ARISTON VLS EVO 100 - fektetve
Elektromos üzemű vízmelegítő
100 literes térfogattal 60°C-ra állítva.
elektromos igény: 230V - 1,5kW
felfűtési idő: 2,5 óra
vízoldali csatlakozás: 1/2"
külön elektromos mérőre kötve
elzárókkal
</t>
  </si>
  <si>
    <t>1,5m³/ó-ás MOM vízmérő
NÁ25 elzárókkal</t>
  </si>
  <si>
    <t>készlet</t>
  </si>
  <si>
    <t>Faláttösé NÁ50-es méretig durva visszajavítéssl</t>
  </si>
  <si>
    <t xml:space="preserve">HELIOS M1 120
-150m³/ó - 15W
kézi kapcsolóról vezérelve
vízzáró tető átvezetássel hóhatár fölé vezetve
</t>
  </si>
  <si>
    <t>Rosenberg Airbox T60-2013 HxSZxM 7460x2020x2980 T60 burkolat Időjárásálló kivitel, gyári vezérléssel, acél tartószerkezettel, kézi indítás mellett</t>
  </si>
  <si>
    <t>200mm</t>
  </si>
  <si>
    <t>Meglévő aszfalt burkolat bontása</t>
  </si>
  <si>
    <t>Meglévő gázvezetékre való rákötés, földmunkával, épület előtti földi elzáróval, szükséges idomokkal, kompletten
110x6,3 KPE80 (G) SDR11 földi gázvezeték telepítése 0,6m széles, 1 m mélységű munkaárokban földkiemeléssel, 10 cm, 90% tömörségi fokú homokos kavics ágyazaton, cső felső alkotója felett 50cm vtg., 85% tömörségi fokú bányahomok visszatöltéssel, rétegesen tömörített földvisszatöltéssel. Iránytöréseknél beton csőmegtámasztással. Jelzőszalaggal.</t>
  </si>
  <si>
    <t>Főgáz munka</t>
  </si>
  <si>
    <t>350mm</t>
  </si>
  <si>
    <t>LINDAB RS16 600x600 H dobozzal</t>
  </si>
  <si>
    <t>Sonodec hangszigetelt felxibilis légtechnikai vezeték DN200</t>
  </si>
  <si>
    <t xml:space="preserve">Mélyöblítésű, hátsókifolyású konzolos WC, ülőkével, GEBERIT DUO tartállyal, fehér nyomólappal, tartószerkezettel, kompletten.Tartalékelzáró csempeszeleppel sárgarézből.
H:1/2", CS: DN110
</t>
  </si>
  <si>
    <t xml:space="preserve">Mosdó, falra építhető, csapteleppel, sarokszelepekkel, HL134 szifon rendszerrel, tartószerkezettel, kompletten
H-M: 1/2", CS: DN40
</t>
  </si>
  <si>
    <t xml:space="preserve">Rozsdamentes falikút, gyorscsatlakozókkal Tartalékelzáró csempeszeleppel sárgarézből.
H_M: 1/2", CS: DN40
</t>
  </si>
  <si>
    <t xml:space="preserve">Épített zuhanyállás,  zuhanycsapteleppel, résösszefolyóval, zuhanykabinnal, zuhanyszettel, kompletten Tartalékelzáró csempeszeleppel sárgarézből.
H-M: 3/4", CS: DN50
</t>
  </si>
  <si>
    <t>Meglévő szomszédos épület légkezelőjének és légtechnikájánk elbontása majd újra kiépítése szükséges pótóló elemekkel kompletten</t>
  </si>
  <si>
    <t>SPIKO légcsatorna, idomokkal, tartóval - LINDAB gumiperemes</t>
  </si>
  <si>
    <t>1800x1200</t>
  </si>
  <si>
    <t>Födémáttörés 600x1000 méretben vízzáró módon kialakítva, bádogosmunkával</t>
  </si>
  <si>
    <t>Áttörés falban</t>
  </si>
  <si>
    <t>Horonyvésés durva javítással csövezés számára</t>
  </si>
  <si>
    <t>Faláttörés NÁ300-as méretig durva javítással</t>
  </si>
  <si>
    <t>Ötrétegű csővezeték préskötéssel, falban szerelve, horonyvéséssel, 4mm-es szigeteléssel, idomokkal, rögzítéssel kompletten
Horony-, padlóvéséssel és durva felületi javítással!</t>
  </si>
  <si>
    <t>LINDAB
PKY 600x600</t>
  </si>
  <si>
    <t>LINDAB RS16 600x600
H dobozzal</t>
  </si>
  <si>
    <t>Eső védő zsalu légkezelő kidobó oldalra</t>
  </si>
  <si>
    <t xml:space="preserve">Elszvó ernyő: HALTON KVI/2  
bekötésekkel, tartóval kompletten
- 1600mm x 1000mm x 400mm
- befújás: -- m³/ó
- elszívás: 1400m³/ó
- 2 x ∅315 elszívás  + pillangókkal
</t>
  </si>
  <si>
    <t xml:space="preserve">Elszvó ernyő: HALTON KVI/2
bekötésekkel, tartóval kompletten  
- 1200mm x 1400mm x 400mm
- befújás: -- m³/ó
- elszívás: 900m³/ó
- 1 x ∅315 elszívás   + pillangókkal
</t>
  </si>
  <si>
    <t xml:space="preserve">Elszvó ernyő: HALTON KVF-M  
bekötéssel, tartóval kompletten
- 2700mm x 2200mm x 555mm
- befújás: 3400m³/ó
- elszívás: 3700m³/ó
- 3 x ∅315 elszívás / 4 x ∅160 befújás   + pillangókkal
</t>
  </si>
  <si>
    <t>Elszvó ernyő: HALTON KVV 
bekötéssel, tartóval kompletten
- 1200mm x 1200mm x 400mm
- befújás: -- m³/ó
- elszívás: 800m³/ó
- 1 x ∅315 elszívás  + pillangókkal</t>
  </si>
  <si>
    <t>Új aszfaltréteg kiépítéseszükséges rétegrenddel</t>
  </si>
  <si>
    <t>Anyag egységár</t>
  </si>
  <si>
    <t>Díj egységre</t>
  </si>
  <si>
    <t>Anyag összesen</t>
  </si>
  <si>
    <t>Díj összesen</t>
  </si>
  <si>
    <t>Beépített kádak és zuhanyzók kiegészítő elemei, kapaszkodó M-Akryl ( fehér ) kapaszkodó</t>
  </si>
  <si>
    <t>Beépített kádak és zuhanyzók kiegészítő elemei, válaszfal plexi kivitelben</t>
  </si>
  <si>
    <t>Zuhanyfüggöny felszerelése fehér színben, tartókkal, oldalfalhoz és plexi válaszfalhoz rögzítve</t>
  </si>
  <si>
    <t>Csaptelepek és szerelvényeinek felszerelése, mosogató csaptelepek, álló, illetve süllyesztett mosogató csaptelep MOFÉM TREND PLUS álló mosogató csaptelep, forgatható alsó kifolyócsővel, kifolyócső 225mm, kód: 152-1551-02</t>
  </si>
  <si>
    <t>Piperetárgyak elhelyezése egy-három helyen felerősítve, szappantartó ALFÖLDI/BÁZIS porcelán szappantartó lyukas, csavarozható, fehér, Kód: 4650 00 01</t>
  </si>
  <si>
    <t>Piperetárgyak elhelyezése egy-három helyen felerősítve, ruha- és törölközőakasztó MOFÉM Fiesta akasztó, dupla, rögzítő szettel, kód: 501-1030-00</t>
  </si>
  <si>
    <t>Piperetárgyak elhelyezése egy-három helyen felerősítve, piperepolc ALFÖLDI/BÁZIS porcelán polc 60 cm, csavarozható, fehér, Kód: 4681 00 01</t>
  </si>
  <si>
    <t>Piperetárgyak elhelyezése egy-három helyen felerősítve, WC-kefe tartóval MOFÉM Fiesta WC kefe fali tartóval, kód: 501-1080-00</t>
  </si>
  <si>
    <t>Piperetárgyak elhelyezése négy vagy több helyen felerősítve, tükör, elektromos bekötés nélkül Fazettázott tükör világítás nélkül, 60x45 cm</t>
  </si>
  <si>
    <t>Adagoló (szappan, tusfürdő, fertőtlenítő, kézkrém, illatosító) és tartozékainak elhelyezése falra szerelt kivitelben TORK S-1 fém, fehér színű folyékonyszappan adagoló, Rendelési szám: B&amp;K 252040</t>
  </si>
  <si>
    <t>Adagoló (szappan, tusfürdő, fertőtlenítő, kézkrém, illatosító) és tartozékainak elhelyezése falra szerelt kivitelben MERIDA D11 Plastic karos kézfertőtlenítő folyadék adagoló, 1000 ml, EU palack kompatibilis, fehér, fém karral, szél: 10 cm, mag: 38 cm,</t>
  </si>
  <si>
    <t>mély: 15 cm</t>
  </si>
  <si>
    <t>Papíradagolók elhelyezése falra szerelt kivitelben TORK MINI-BOX fém, fehér színű kéztörlőpapír adagoló, 120 m-es tekercshez, Rendelési szám: B&amp;K 200040</t>
  </si>
  <si>
    <t>Munkanem összesen:</t>
  </si>
  <si>
    <t>Födém feltörése Büfében vezetendő szennyvíz cső számára</t>
  </si>
  <si>
    <t>A műszaki követelményeken alapuló költségvetést a táblázatok kitöltésével úgy kell elkészíteni, hogy az tartalmazzon valamennyi, a műszaki követelmények megvalósításához szükséges technológiai lépéshez kapcsolódó, valamennyi részfeladatot, akkor is ha azok külön tételsoron nem szerepelnek.</t>
  </si>
  <si>
    <t>Az árazatlan költségvetés az Ajánlatkérő által kalkulált mennyiségeket tartalmazza. A kalkulált mennyiségekkel kapcsolatos véleményeltérések esetén az esélyegyenlőség biztosítása érdekében Ajánlattevőnek kiegészítő tájékoztatáskérésben jeleznie kell az eltéréseket, melyeket Ajánlatkérő elbírál és szükség esetén azok alapján a műszaki követelmények, árazatlan költségvetés pontosítását végrehajtja. Az ajánlatok benyújtása előtt valamennyi Ajánlattevő a véleményeltérések alapján Ajánlatkérő által véglegesített, pontosított műszaki követelményeket, árazatlan költségvetést kézhez kapja annak érdekében, hogy az ajánlatok egyező műszaki tartalmat lefedő költségvetéseket tartalmazzanak.</t>
  </si>
  <si>
    <t>Ajánlatkérő nem tartozik felelősséggel Ajánlattevő esetleges műszaki követelményekben rögzített mennyiségektől való eltérései vonatkozásában. Ehhez kapcsolódóan Ajánlattevőnek nyilatkoznia kell arra vonatkozóan, hogy a véglegesített műszaki követelményekben foglalt valamennyi feladatot tartalmazza a végső ajánlati ára, függetlenül a tételes költségvetésben meghatározott költségvetés sorok részletezettségétől, mennyiségi értékeitől.</t>
  </si>
</sst>
</file>

<file path=xl/styles.xml><?xml version="1.0" encoding="utf-8"?>
<styleSheet xmlns="http://schemas.openxmlformats.org/spreadsheetml/2006/main">
  <numFmts count="40">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yyyy\-mm\-dd"/>
    <numFmt numFmtId="173" formatCode="#,##0;0"/>
    <numFmt numFmtId="174" formatCode="#,##0;0;"/>
    <numFmt numFmtId="175" formatCode="#,##0;\ 0;"/>
    <numFmt numFmtId="176" formatCode="&quot;Igen&quot;;&quot;Igen&quot;;&quot;Nem&quot;"/>
    <numFmt numFmtId="177" formatCode="&quot;Igaz&quot;;&quot;Igaz&quot;;&quot;Hamis&quot;"/>
    <numFmt numFmtId="178" formatCode="&quot;Be&quot;;&quot;Be&quot;;&quot;Ki&quot;"/>
    <numFmt numFmtId="179" formatCode="[$€-2]\ #\ ##,000_);[Red]\([$€-2]\ #\ ##,000\)"/>
    <numFmt numFmtId="180" formatCode="#,##0.00;0;"/>
    <numFmt numFmtId="181" formatCode="#,##0.000"/>
    <numFmt numFmtId="182" formatCode="#,##0\ _F_t"/>
    <numFmt numFmtId="183" formatCode="0.0"/>
    <numFmt numFmtId="184" formatCode="#,##0.0;0;"/>
    <numFmt numFmtId="185" formatCode="[$-40E]yyyy\.\ mmmm\ d\."/>
    <numFmt numFmtId="186" formatCode="[$¥€-2]\ #\ ##,000_);[Red]\([$€-2]\ #\ ##,000\)"/>
    <numFmt numFmtId="187" formatCode="0.0%"/>
    <numFmt numFmtId="188" formatCode="#,##0.0;0.0;"/>
    <numFmt numFmtId="189" formatCode="#,##0.00;0.00;"/>
    <numFmt numFmtId="190" formatCode="#,##0.000;0.000;"/>
    <numFmt numFmtId="191" formatCode="0.000000"/>
    <numFmt numFmtId="192" formatCode="0.00000"/>
    <numFmt numFmtId="193" formatCode="0.0000"/>
    <numFmt numFmtId="194" formatCode="0.000"/>
    <numFmt numFmtId="195" formatCode="#,##0.0"/>
  </numFmts>
  <fonts count="65">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0"/>
      <name val="Arial Narrow"/>
      <family val="2"/>
    </font>
    <font>
      <b/>
      <sz val="10"/>
      <name val="Arial Narrow"/>
      <family val="2"/>
    </font>
    <font>
      <sz val="12"/>
      <color indexed="10"/>
      <name val="Arial Narrow"/>
      <family val="2"/>
    </font>
    <font>
      <sz val="12"/>
      <color indexed="8"/>
      <name val="Arial Narrow"/>
      <family val="2"/>
    </font>
    <font>
      <b/>
      <sz val="12"/>
      <name val="Arial Narrow"/>
      <family val="2"/>
    </font>
    <font>
      <sz val="12"/>
      <name val="Arial Narrow"/>
      <family val="2"/>
    </font>
    <font>
      <b/>
      <sz val="10"/>
      <color indexed="8"/>
      <name val="Arial Narrow"/>
      <family val="2"/>
    </font>
    <font>
      <sz val="10"/>
      <color indexed="8"/>
      <name val="Arial Narrow"/>
      <family val="2"/>
    </font>
    <font>
      <b/>
      <sz val="16"/>
      <name val="Arial Narrow"/>
      <family val="2"/>
    </font>
    <font>
      <b/>
      <sz val="16"/>
      <name val="Calibri"/>
      <family val="2"/>
    </font>
    <font>
      <sz val="12"/>
      <color indexed="8"/>
      <name val="Calibri"/>
      <family val="2"/>
    </font>
    <font>
      <b/>
      <sz val="12"/>
      <color indexed="10"/>
      <name val="Arial Narrow"/>
      <family val="2"/>
    </font>
    <font>
      <b/>
      <sz val="12"/>
      <color indexed="8"/>
      <name val="Arial Narrow"/>
      <family val="2"/>
    </font>
    <font>
      <i/>
      <sz val="10"/>
      <name val="Arial Narrow"/>
      <family val="2"/>
    </font>
    <font>
      <b/>
      <sz val="20"/>
      <name val="Arial Narrow"/>
      <family val="2"/>
    </font>
    <font>
      <sz val="10"/>
      <color indexed="17"/>
      <name val="Arial Narrow"/>
      <family val="2"/>
    </font>
    <font>
      <i/>
      <u val="single"/>
      <sz val="10"/>
      <name val="Arial"/>
      <family val="2"/>
    </font>
    <font>
      <sz val="10"/>
      <name val="Arial"/>
      <family val="2"/>
    </font>
    <font>
      <i/>
      <sz val="10"/>
      <color indexed="8"/>
      <name val="Arial Narrow"/>
      <family val="2"/>
    </font>
    <font>
      <i/>
      <sz val="8"/>
      <name val="Arial Narrow"/>
      <family val="2"/>
    </font>
    <font>
      <u val="single"/>
      <sz val="11"/>
      <color indexed="12"/>
      <name val="Calibri"/>
      <family val="2"/>
    </font>
    <font>
      <u val="single"/>
      <sz val="11"/>
      <color indexed="20"/>
      <name val="Calibri"/>
      <family val="2"/>
    </font>
    <font>
      <sz val="11"/>
      <color indexed="8"/>
      <name val="Arial Narrow"/>
      <family val="2"/>
    </font>
    <font>
      <b/>
      <sz val="10"/>
      <color indexed="10"/>
      <name val="Arial Narrow"/>
      <family val="2"/>
    </font>
    <font>
      <sz val="10"/>
      <color indexed="10"/>
      <name val="Arial Narrow"/>
      <family val="2"/>
    </font>
    <font>
      <b/>
      <sz val="10"/>
      <color indexed="17"/>
      <name val="Arial Narrow"/>
      <family val="2"/>
    </font>
    <font>
      <i/>
      <sz val="10"/>
      <color indexed="10"/>
      <name val="Arial Narrow"/>
      <family val="2"/>
    </font>
    <font>
      <b/>
      <u val="single"/>
      <sz val="10"/>
      <color indexed="8"/>
      <name val="Arial Narrow"/>
      <family val="2"/>
    </font>
    <font>
      <b/>
      <sz val="10"/>
      <color indexed="8"/>
      <name val="Times New Roman CE"/>
      <family val="0"/>
    </font>
    <font>
      <sz val="10"/>
      <color indexed="8"/>
      <name val="Times New Roman CE"/>
      <family val="0"/>
    </font>
    <font>
      <u val="single"/>
      <sz val="11"/>
      <color theme="10"/>
      <name val="Calibri"/>
      <family val="2"/>
    </font>
    <font>
      <u val="single"/>
      <sz val="11"/>
      <color theme="11"/>
      <name val="Calibri"/>
      <family val="2"/>
    </font>
    <font>
      <sz val="11"/>
      <color theme="1"/>
      <name val="Calibri"/>
      <family val="2"/>
    </font>
    <font>
      <sz val="11"/>
      <color theme="1"/>
      <name val="Arial Narrow"/>
      <family val="2"/>
    </font>
    <font>
      <b/>
      <sz val="10"/>
      <color rgb="FFFF0000"/>
      <name val="Arial Narrow"/>
      <family val="2"/>
    </font>
    <font>
      <sz val="10"/>
      <color rgb="FFFF0000"/>
      <name val="Arial Narrow"/>
      <family val="2"/>
    </font>
    <font>
      <sz val="11"/>
      <color rgb="FFC00000"/>
      <name val="Calibri"/>
      <family val="2"/>
    </font>
    <font>
      <b/>
      <sz val="10"/>
      <color rgb="FF00B050"/>
      <name val="Arial Narrow"/>
      <family val="2"/>
    </font>
    <font>
      <sz val="10"/>
      <color rgb="FF00B050"/>
      <name val="Arial Narrow"/>
      <family val="2"/>
    </font>
    <font>
      <b/>
      <sz val="10"/>
      <color theme="1"/>
      <name val="Arial Narrow"/>
      <family val="2"/>
    </font>
    <font>
      <sz val="11"/>
      <color rgb="FFFF0000"/>
      <name val="Calibri"/>
      <family val="2"/>
    </font>
    <font>
      <sz val="10"/>
      <color theme="1"/>
      <name val="Arial Narrow"/>
      <family val="2"/>
    </font>
    <font>
      <i/>
      <sz val="10"/>
      <color rgb="FFFF0000"/>
      <name val="Arial Narrow"/>
      <family val="2"/>
    </font>
    <font>
      <b/>
      <u val="single"/>
      <sz val="10"/>
      <color theme="1"/>
      <name val="Arial Narrow"/>
      <family val="2"/>
    </font>
    <font>
      <b/>
      <sz val="10"/>
      <color theme="1"/>
      <name val="Times New Roman CE"/>
      <family val="0"/>
    </font>
    <font>
      <sz val="10"/>
      <color theme="1"/>
      <name val="Times New Roman CE"/>
      <family val="0"/>
    </font>
    <font>
      <sz val="12"/>
      <color theme="1"/>
      <name val="Arial Narrow"/>
      <family val="2"/>
    </font>
    <font>
      <sz val="12"/>
      <color rgb="FFFF0000"/>
      <name val="Arial Narrow"/>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rgb="FFFFFF00"/>
        <bgColor indexed="64"/>
      </patternFill>
    </fill>
    <fill>
      <patternFill patternType="solid">
        <fgColor rgb="FFFFFF00"/>
        <bgColor indexed="64"/>
      </patternFill>
    </fill>
  </fills>
  <borders count="13">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color indexed="63"/>
      </left>
      <right>
        <color indexed="63"/>
      </right>
      <top style="thin"/>
      <bottom style="thin"/>
    </border>
    <border>
      <left>
        <color indexed="63"/>
      </left>
      <right>
        <color indexed="63"/>
      </right>
      <top style="thin"/>
      <bottom>
        <color indexed="63"/>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7" borderId="1" applyNumberFormat="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0" fontId="47" fillId="0" borderId="0" applyNumberFormat="0" applyFill="0" applyBorder="0" applyAlignment="0" applyProtection="0"/>
    <xf numFmtId="0" fontId="9" fillId="0" borderId="6" applyNumberFormat="0" applyFill="0" applyAlignment="0" applyProtection="0"/>
    <xf numFmtId="0" fontId="0" fillId="17" borderId="7" applyNumberFormat="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22" borderId="8" applyNumberFormat="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34" fillId="0" borderId="0">
      <alignment/>
      <protection/>
    </xf>
    <xf numFmtId="0" fontId="49"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34"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50" fillId="0" borderId="0">
      <alignment/>
      <protection/>
    </xf>
    <xf numFmtId="0" fontId="34" fillId="0" borderId="0">
      <alignment/>
      <protection/>
    </xf>
    <xf numFmtId="0" fontId="49" fillId="0" borderId="0">
      <alignment/>
      <protection/>
    </xf>
    <xf numFmtId="0" fontId="13"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3" borderId="0" applyNumberFormat="0" applyBorder="0" applyAlignment="0" applyProtection="0"/>
    <xf numFmtId="0" fontId="15" fillId="23" borderId="0" applyNumberFormat="0" applyBorder="0" applyAlignment="0" applyProtection="0"/>
    <xf numFmtId="0" fontId="16" fillId="22" borderId="1" applyNumberFormat="0" applyAlignment="0" applyProtection="0"/>
    <xf numFmtId="9" fontId="0" fillId="0" borderId="0" applyFont="0" applyFill="0" applyBorder="0" applyAlignment="0" applyProtection="0"/>
    <xf numFmtId="9" fontId="34" fillId="0" borderId="0" applyFont="0" applyFill="0" applyBorder="0" applyAlignment="0" applyProtection="0"/>
  </cellStyleXfs>
  <cellXfs count="403">
    <xf numFmtId="0" fontId="0" fillId="0" borderId="0" xfId="0" applyAlignment="1">
      <alignment/>
    </xf>
    <xf numFmtId="0" fontId="17" fillId="0" borderId="0" xfId="0" applyFont="1" applyFill="1" applyAlignment="1">
      <alignment/>
    </xf>
    <xf numFmtId="0" fontId="18" fillId="0" borderId="0" xfId="0" applyFont="1" applyFill="1" applyAlignment="1">
      <alignment vertical="top"/>
    </xf>
    <xf numFmtId="0" fontId="17" fillId="0" borderId="0" xfId="0" applyNumberFormat="1" applyFont="1" applyFill="1" applyAlignment="1">
      <alignment wrapText="1"/>
    </xf>
    <xf numFmtId="174" fontId="17" fillId="0" borderId="0" xfId="0" applyNumberFormat="1" applyFont="1" applyFill="1" applyBorder="1" applyAlignment="1">
      <alignment wrapText="1"/>
    </xf>
    <xf numFmtId="0" fontId="19" fillId="0" borderId="0" xfId="58" applyFont="1" applyAlignment="1">
      <alignment vertical="top"/>
      <protection/>
    </xf>
    <xf numFmtId="0" fontId="20" fillId="0" borderId="0" xfId="58" applyFont="1" applyAlignment="1">
      <alignment vertical="top"/>
      <protection/>
    </xf>
    <xf numFmtId="0" fontId="22" fillId="0" borderId="0" xfId="58" applyFont="1" applyAlignment="1">
      <alignment vertical="top"/>
      <protection/>
    </xf>
    <xf numFmtId="0" fontId="20" fillId="0" borderId="10" xfId="58" applyFont="1" applyBorder="1" applyAlignment="1">
      <alignment vertical="top"/>
      <protection/>
    </xf>
    <xf numFmtId="0" fontId="20" fillId="0" borderId="10" xfId="58" applyFont="1" applyBorder="1" applyAlignment="1">
      <alignment horizontal="right" vertical="top"/>
      <protection/>
    </xf>
    <xf numFmtId="0" fontId="20" fillId="0" borderId="10" xfId="58" applyFont="1" applyBorder="1" applyAlignment="1">
      <alignment vertical="top" wrapText="1"/>
      <protection/>
    </xf>
    <xf numFmtId="3" fontId="20" fillId="0" borderId="10" xfId="58" applyNumberFormat="1" applyFont="1" applyBorder="1" applyAlignment="1">
      <alignment vertical="top"/>
      <protection/>
    </xf>
    <xf numFmtId="10" fontId="20" fillId="0" borderId="10" xfId="58" applyNumberFormat="1" applyFont="1" applyBorder="1" applyAlignment="1">
      <alignment vertical="top"/>
      <protection/>
    </xf>
    <xf numFmtId="0" fontId="23" fillId="0" borderId="11" xfId="58" applyFont="1" applyBorder="1" applyAlignment="1">
      <alignment vertical="top" wrapText="1"/>
      <protection/>
    </xf>
    <xf numFmtId="0" fontId="24" fillId="0" borderId="0" xfId="58" applyFont="1" applyAlignment="1" quotePrefix="1">
      <alignment vertical="top" wrapText="1"/>
      <protection/>
    </xf>
    <xf numFmtId="0" fontId="24" fillId="0" borderId="0" xfId="58" applyFont="1" applyAlignment="1">
      <alignment vertical="top" wrapText="1"/>
      <protection/>
    </xf>
    <xf numFmtId="3" fontId="24" fillId="0" borderId="0" xfId="58" applyNumberFormat="1" applyFont="1" applyAlignment="1">
      <alignment vertical="top" wrapText="1"/>
      <protection/>
    </xf>
    <xf numFmtId="0" fontId="23" fillId="0" borderId="0" xfId="0" applyFont="1" applyBorder="1" applyAlignment="1">
      <alignment vertical="top" wrapText="1"/>
    </xf>
    <xf numFmtId="3" fontId="23" fillId="0" borderId="0" xfId="0" applyNumberFormat="1" applyFont="1" applyBorder="1" applyAlignment="1">
      <alignment vertical="top" wrapText="1"/>
    </xf>
    <xf numFmtId="0" fontId="23" fillId="0" borderId="0" xfId="0" applyFont="1" applyAlignment="1">
      <alignment vertical="top" wrapText="1"/>
    </xf>
    <xf numFmtId="0" fontId="18" fillId="0" borderId="0" xfId="0" applyFont="1" applyFill="1" applyAlignment="1">
      <alignment/>
    </xf>
    <xf numFmtId="0" fontId="17" fillId="0" borderId="0" xfId="0" applyFont="1" applyFill="1" applyAlignment="1">
      <alignment wrapText="1"/>
    </xf>
    <xf numFmtId="0" fontId="17" fillId="0" borderId="0" xfId="0" applyFont="1" applyFill="1" applyBorder="1" applyAlignment="1">
      <alignment wrapText="1"/>
    </xf>
    <xf numFmtId="0" fontId="18" fillId="0" borderId="0" xfId="0" applyFont="1" applyFill="1" applyBorder="1" applyAlignment="1">
      <alignment/>
    </xf>
    <xf numFmtId="0" fontId="17" fillId="0" borderId="0" xfId="0" applyFont="1" applyFill="1" applyBorder="1" applyAlignment="1">
      <alignment/>
    </xf>
    <xf numFmtId="3" fontId="17" fillId="0" borderId="0" xfId="0" applyNumberFormat="1" applyFont="1" applyFill="1" applyBorder="1" applyAlignment="1">
      <alignment/>
    </xf>
    <xf numFmtId="0" fontId="18" fillId="0" borderId="0" xfId="0" applyFont="1" applyFill="1" applyBorder="1" applyAlignment="1">
      <alignment vertical="top"/>
    </xf>
    <xf numFmtId="0" fontId="51" fillId="0" borderId="0" xfId="0" applyFont="1" applyFill="1" applyAlignment="1">
      <alignment/>
    </xf>
    <xf numFmtId="0" fontId="17" fillId="0" borderId="0" xfId="67" applyFont="1" applyFill="1" applyAlignment="1">
      <alignment/>
      <protection/>
    </xf>
    <xf numFmtId="0" fontId="18" fillId="24" borderId="0" xfId="0" applyFont="1" applyFill="1" applyBorder="1" applyAlignment="1">
      <alignment/>
    </xf>
    <xf numFmtId="0" fontId="17" fillId="24" borderId="0" xfId="0" applyFont="1" applyFill="1" applyBorder="1" applyAlignment="1">
      <alignment/>
    </xf>
    <xf numFmtId="0" fontId="17" fillId="0" borderId="0" xfId="0" applyNumberFormat="1" applyFont="1" applyBorder="1" applyAlignment="1">
      <alignment horizontal="left" wrapText="1"/>
    </xf>
    <xf numFmtId="0" fontId="18" fillId="0" borderId="0" xfId="58" applyFont="1" applyFill="1" applyBorder="1" applyAlignment="1">
      <alignment vertical="top"/>
      <protection/>
    </xf>
    <xf numFmtId="0" fontId="17" fillId="0" borderId="0" xfId="58" applyFont="1" applyFill="1" applyBorder="1" applyAlignment="1">
      <alignment vertical="top"/>
      <protection/>
    </xf>
    <xf numFmtId="173" fontId="18" fillId="0" borderId="0" xfId="0" applyNumberFormat="1" applyFont="1" applyFill="1" applyBorder="1" applyAlignment="1">
      <alignment wrapText="1"/>
    </xf>
    <xf numFmtId="173" fontId="17" fillId="0" borderId="0" xfId="0" applyNumberFormat="1" applyFont="1" applyFill="1" applyBorder="1" applyAlignment="1">
      <alignment/>
    </xf>
    <xf numFmtId="0" fontId="18" fillId="0" borderId="0" xfId="67" applyFont="1" applyAlignment="1">
      <alignment horizontal="right"/>
      <protection/>
    </xf>
    <xf numFmtId="3" fontId="18" fillId="0" borderId="0" xfId="0" applyNumberFormat="1" applyFont="1" applyFill="1" applyBorder="1" applyAlignment="1">
      <alignment wrapText="1"/>
    </xf>
    <xf numFmtId="0" fontId="18" fillId="0" borderId="0" xfId="67" applyFont="1" applyFill="1" applyAlignment="1">
      <alignment/>
      <protection/>
    </xf>
    <xf numFmtId="0" fontId="23" fillId="0" borderId="0" xfId="0" applyFont="1" applyAlignment="1">
      <alignment wrapText="1"/>
    </xf>
    <xf numFmtId="0" fontId="23" fillId="0" borderId="10" xfId="0" applyFont="1" applyBorder="1" applyAlignment="1">
      <alignment horizontal="left" wrapText="1"/>
    </xf>
    <xf numFmtId="0" fontId="23" fillId="0" borderId="10" xfId="0" applyFont="1" applyBorder="1" applyAlignment="1">
      <alignment wrapText="1"/>
    </xf>
    <xf numFmtId="0" fontId="23" fillId="0" borderId="10" xfId="0" applyFont="1" applyBorder="1" applyAlignment="1">
      <alignment horizontal="right" wrapText="1"/>
    </xf>
    <xf numFmtId="3" fontId="23" fillId="0" borderId="10" xfId="0" applyNumberFormat="1" applyFont="1" applyBorder="1" applyAlignment="1">
      <alignment horizontal="right" wrapText="1"/>
    </xf>
    <xf numFmtId="3" fontId="17" fillId="24" borderId="0" xfId="0" applyNumberFormat="1" applyFont="1" applyFill="1" applyBorder="1" applyAlignment="1">
      <alignment/>
    </xf>
    <xf numFmtId="0" fontId="51" fillId="0" borderId="0" xfId="0" applyFont="1" applyFill="1" applyBorder="1" applyAlignment="1">
      <alignment vertical="top"/>
    </xf>
    <xf numFmtId="0" fontId="21" fillId="25" borderId="0" xfId="58" applyFont="1" applyFill="1" applyAlignment="1">
      <alignment vertical="top"/>
      <protection/>
    </xf>
    <xf numFmtId="0" fontId="22" fillId="25" borderId="0" xfId="58" applyFont="1" applyFill="1" applyAlignment="1">
      <alignment vertical="top"/>
      <protection/>
    </xf>
    <xf numFmtId="0" fontId="20" fillId="0" borderId="0" xfId="58" applyFont="1" applyBorder="1" applyAlignment="1">
      <alignment horizontal="center" vertical="top"/>
      <protection/>
    </xf>
    <xf numFmtId="0" fontId="20" fillId="25" borderId="0" xfId="58" applyFont="1" applyFill="1" applyAlignment="1">
      <alignment vertical="top"/>
      <protection/>
    </xf>
    <xf numFmtId="0" fontId="20" fillId="25" borderId="0" xfId="58" applyNumberFormat="1" applyFont="1" applyFill="1" applyAlignment="1" quotePrefix="1">
      <alignment horizontal="left" vertical="top" wrapText="1"/>
      <protection/>
    </xf>
    <xf numFmtId="0" fontId="0" fillId="25" borderId="0" xfId="0" applyFill="1" applyAlignment="1">
      <alignment vertical="top" wrapText="1"/>
    </xf>
    <xf numFmtId="3" fontId="29" fillId="26" borderId="11" xfId="58" applyNumberFormat="1" applyFont="1" applyFill="1" applyBorder="1" applyAlignment="1">
      <alignment horizontal="right" vertical="top" wrapText="1"/>
      <protection/>
    </xf>
    <xf numFmtId="0" fontId="29" fillId="26" borderId="11" xfId="58" applyFont="1" applyFill="1" applyBorder="1" applyAlignment="1">
      <alignment vertical="top" wrapText="1"/>
      <protection/>
    </xf>
    <xf numFmtId="0" fontId="23" fillId="26" borderId="11" xfId="58" applyFont="1" applyFill="1" applyBorder="1" applyAlignment="1">
      <alignment vertical="top" wrapText="1"/>
      <protection/>
    </xf>
    <xf numFmtId="0" fontId="23" fillId="26" borderId="11" xfId="58" applyFont="1" applyFill="1" applyBorder="1" applyAlignment="1">
      <alignment horizontal="right" vertical="top" wrapText="1"/>
      <protection/>
    </xf>
    <xf numFmtId="0" fontId="52" fillId="0" borderId="0" xfId="0" applyFont="1" applyFill="1" applyAlignment="1">
      <alignment/>
    </xf>
    <xf numFmtId="174" fontId="52" fillId="0" borderId="0" xfId="0" applyNumberFormat="1" applyFont="1" applyFill="1" applyBorder="1" applyAlignment="1">
      <alignment wrapText="1"/>
    </xf>
    <xf numFmtId="0" fontId="52" fillId="0" borderId="0" xfId="0" applyFont="1" applyFill="1" applyBorder="1" applyAlignment="1">
      <alignment/>
    </xf>
    <xf numFmtId="0" fontId="18" fillId="24" borderId="0" xfId="0" applyFont="1" applyFill="1" applyAlignment="1">
      <alignment vertical="top"/>
    </xf>
    <xf numFmtId="0" fontId="18" fillId="0" borderId="0" xfId="67" applyFont="1" applyFill="1" applyAlignment="1">
      <alignment vertical="top"/>
      <protection/>
    </xf>
    <xf numFmtId="0" fontId="18" fillId="0" borderId="0" xfId="67" applyFont="1" applyAlignment="1">
      <alignment vertical="top"/>
      <protection/>
    </xf>
    <xf numFmtId="174" fontId="17" fillId="0" borderId="0" xfId="0" applyNumberFormat="1" applyFont="1" applyFill="1" applyBorder="1" applyAlignment="1">
      <alignment vertical="top" wrapText="1"/>
    </xf>
    <xf numFmtId="0" fontId="17" fillId="0" borderId="0" xfId="0" applyFont="1" applyFill="1" applyAlignment="1">
      <alignment vertical="top" wrapText="1"/>
    </xf>
    <xf numFmtId="0" fontId="17" fillId="0" borderId="0" xfId="67" applyFont="1" applyFill="1" applyAlignment="1">
      <alignment vertical="top"/>
      <protection/>
    </xf>
    <xf numFmtId="0" fontId="17" fillId="0" borderId="0" xfId="67" applyFont="1" applyAlignment="1">
      <alignment vertical="top"/>
      <protection/>
    </xf>
    <xf numFmtId="0" fontId="52" fillId="0" borderId="0" xfId="67" applyFont="1" applyFill="1" applyAlignment="1">
      <alignment vertical="top"/>
      <protection/>
    </xf>
    <xf numFmtId="0" fontId="17" fillId="24" borderId="0" xfId="0" applyFont="1" applyFill="1" applyAlignment="1">
      <alignment vertical="top"/>
    </xf>
    <xf numFmtId="174" fontId="17" fillId="0" borderId="0" xfId="67" applyNumberFormat="1" applyFont="1" applyAlignment="1">
      <alignment vertical="top"/>
      <protection/>
    </xf>
    <xf numFmtId="174" fontId="30" fillId="0" borderId="0" xfId="0" applyNumberFormat="1" applyFont="1" applyFill="1" applyBorder="1" applyAlignment="1">
      <alignment vertical="top" wrapText="1"/>
    </xf>
    <xf numFmtId="174" fontId="30" fillId="0" borderId="0" xfId="0" applyNumberFormat="1" applyFont="1" applyFill="1" applyBorder="1" applyAlignment="1">
      <alignment wrapText="1"/>
    </xf>
    <xf numFmtId="0" fontId="17" fillId="24" borderId="0" xfId="0" applyFont="1" applyFill="1" applyAlignment="1">
      <alignment/>
    </xf>
    <xf numFmtId="0" fontId="18" fillId="0" borderId="0" xfId="0" applyFont="1" applyFill="1" applyAlignment="1">
      <alignment wrapText="1"/>
    </xf>
    <xf numFmtId="174" fontId="17" fillId="0" borderId="0" xfId="0" applyNumberFormat="1" applyFont="1" applyFill="1" applyAlignment="1">
      <alignment/>
    </xf>
    <xf numFmtId="0" fontId="51" fillId="0" borderId="0" xfId="0" applyFont="1" applyFill="1" applyAlignment="1">
      <alignment vertical="top"/>
    </xf>
    <xf numFmtId="173" fontId="18" fillId="0" borderId="0" xfId="0" applyNumberFormat="1" applyFont="1" applyFill="1" applyAlignment="1">
      <alignment wrapText="1"/>
    </xf>
    <xf numFmtId="173" fontId="17" fillId="0" borderId="0" xfId="0" applyNumberFormat="1" applyFont="1" applyFill="1" applyAlignment="1">
      <alignment/>
    </xf>
    <xf numFmtId="0" fontId="18" fillId="0" borderId="0" xfId="0" applyFont="1" applyFill="1" applyBorder="1" applyAlignment="1">
      <alignment horizontal="left" vertical="top"/>
    </xf>
    <xf numFmtId="0" fontId="17" fillId="25" borderId="0" xfId="0" applyFont="1" applyFill="1" applyAlignment="1">
      <alignment/>
    </xf>
    <xf numFmtId="0" fontId="24" fillId="0" borderId="0" xfId="58" applyFont="1" applyBorder="1" applyAlignment="1">
      <alignment vertical="top" wrapText="1"/>
      <protection/>
    </xf>
    <xf numFmtId="187" fontId="51" fillId="0" borderId="0" xfId="58" applyNumberFormat="1" applyFont="1" applyBorder="1" applyAlignment="1">
      <alignment vertical="top" wrapText="1"/>
      <protection/>
    </xf>
    <xf numFmtId="0" fontId="51" fillId="0" borderId="0" xfId="58" applyFont="1" applyBorder="1" applyAlignment="1">
      <alignment vertical="top" wrapText="1"/>
      <protection/>
    </xf>
    <xf numFmtId="2" fontId="14" fillId="3" borderId="0" xfId="82" applyNumberFormat="1" applyAlignment="1">
      <alignment horizontal="right"/>
    </xf>
    <xf numFmtId="180" fontId="14" fillId="3" borderId="0" xfId="82" applyNumberFormat="1" applyAlignment="1">
      <alignment horizontal="right"/>
    </xf>
    <xf numFmtId="174" fontId="14" fillId="3" borderId="0" xfId="82" applyNumberFormat="1" applyAlignment="1">
      <alignment wrapText="1"/>
    </xf>
    <xf numFmtId="0" fontId="14" fillId="3" borderId="0" xfId="82" applyAlignment="1">
      <alignment/>
    </xf>
    <xf numFmtId="0" fontId="14" fillId="3" borderId="0" xfId="82" applyBorder="1" applyAlignment="1">
      <alignment/>
    </xf>
    <xf numFmtId="2" fontId="14" fillId="3" borderId="0" xfId="82" applyNumberFormat="1" applyBorder="1" applyAlignment="1">
      <alignment horizontal="center"/>
    </xf>
    <xf numFmtId="180" fontId="14" fillId="3" borderId="0" xfId="82" applyNumberFormat="1" applyBorder="1" applyAlignment="1">
      <alignment horizontal="right"/>
    </xf>
    <xf numFmtId="180" fontId="14" fillId="3" borderId="0" xfId="82" applyNumberFormat="1" applyBorder="1" applyAlignment="1">
      <alignment horizontal="center"/>
    </xf>
    <xf numFmtId="0" fontId="14" fillId="3" borderId="0" xfId="82" applyBorder="1" applyAlignment="1">
      <alignment horizontal="center"/>
    </xf>
    <xf numFmtId="174" fontId="14" fillId="3" borderId="0" xfId="82" applyNumberFormat="1" applyAlignment="1">
      <alignment horizontal="right" wrapText="1"/>
    </xf>
    <xf numFmtId="180" fontId="14" fillId="3" borderId="0" xfId="82" applyNumberFormat="1" applyAlignment="1">
      <alignment horizontal="right" vertical="top"/>
    </xf>
    <xf numFmtId="0" fontId="14" fillId="3" borderId="0" xfId="82" applyAlignment="1">
      <alignment vertical="top"/>
    </xf>
    <xf numFmtId="174" fontId="14" fillId="3" borderId="0" xfId="82" applyNumberFormat="1" applyBorder="1" applyAlignment="1">
      <alignment vertical="top" wrapText="1"/>
    </xf>
    <xf numFmtId="0" fontId="17" fillId="0" borderId="0" xfId="58" applyFont="1" applyAlignment="1" quotePrefix="1">
      <alignment vertical="top" wrapText="1"/>
      <protection/>
    </xf>
    <xf numFmtId="0" fontId="17" fillId="0" borderId="0" xfId="58" applyFont="1" applyAlignment="1">
      <alignment vertical="top" wrapText="1"/>
      <protection/>
    </xf>
    <xf numFmtId="3" fontId="17" fillId="0" borderId="0" xfId="58" applyNumberFormat="1" applyFont="1" applyAlignment="1">
      <alignment vertical="top" wrapText="1"/>
      <protection/>
    </xf>
    <xf numFmtId="3" fontId="53" fillId="3" borderId="0" xfId="82" applyNumberFormat="1" applyFont="1" applyBorder="1" applyAlignment="1">
      <alignment horizontal="center" vertical="top" wrapText="1"/>
    </xf>
    <xf numFmtId="0" fontId="53" fillId="3" borderId="0" xfId="82" applyFont="1" applyBorder="1" applyAlignment="1">
      <alignment horizontal="center"/>
    </xf>
    <xf numFmtId="2" fontId="53" fillId="3" borderId="0" xfId="82" applyNumberFormat="1" applyFont="1" applyBorder="1" applyAlignment="1">
      <alignment horizontal="center"/>
    </xf>
    <xf numFmtId="2" fontId="53" fillId="3" borderId="0" xfId="82" applyNumberFormat="1" applyFont="1" applyBorder="1" applyAlignment="1">
      <alignment horizontal="center" vertical="top" wrapText="1"/>
    </xf>
    <xf numFmtId="0" fontId="53" fillId="3" borderId="0" xfId="82" applyFont="1" applyAlignment="1">
      <alignment/>
    </xf>
    <xf numFmtId="2" fontId="53" fillId="3" borderId="0" xfId="82" applyNumberFormat="1" applyFont="1" applyAlignment="1">
      <alignment/>
    </xf>
    <xf numFmtId="0" fontId="53" fillId="3" borderId="0" xfId="82" applyFont="1" applyAlignment="1">
      <alignment vertical="top"/>
    </xf>
    <xf numFmtId="0" fontId="53" fillId="3" borderId="0" xfId="82" applyFont="1" applyBorder="1" applyAlignment="1">
      <alignment/>
    </xf>
    <xf numFmtId="0" fontId="53" fillId="3" borderId="0" xfId="82" applyFont="1" applyAlignment="1">
      <alignment/>
    </xf>
    <xf numFmtId="189" fontId="14" fillId="3" borderId="0" xfId="82" applyNumberFormat="1" applyAlignment="1">
      <alignment horizontal="right" wrapText="1"/>
    </xf>
    <xf numFmtId="189" fontId="14" fillId="3" borderId="0" xfId="82" applyNumberFormat="1" applyAlignment="1">
      <alignment/>
    </xf>
    <xf numFmtId="189" fontId="14" fillId="3" borderId="0" xfId="82" applyNumberFormat="1" applyAlignment="1">
      <alignment horizontal="right" vertical="top" wrapText="1"/>
    </xf>
    <xf numFmtId="189" fontId="14" fillId="3" borderId="0" xfId="82" applyNumberFormat="1" applyAlignment="1">
      <alignment vertical="top"/>
    </xf>
    <xf numFmtId="3" fontId="14" fillId="3" borderId="0" xfId="82" applyNumberFormat="1" applyBorder="1" applyAlignment="1">
      <alignment horizontal="right"/>
    </xf>
    <xf numFmtId="3" fontId="53" fillId="3" borderId="0" xfId="82" applyNumberFormat="1" applyFont="1" applyBorder="1" applyAlignment="1">
      <alignment horizontal="right"/>
    </xf>
    <xf numFmtId="0" fontId="17" fillId="24" borderId="0" xfId="0" applyFont="1" applyFill="1" applyBorder="1" applyAlignment="1">
      <alignment horizontal="right"/>
    </xf>
    <xf numFmtId="180" fontId="53" fillId="3" borderId="0" xfId="82" applyNumberFormat="1" applyFont="1" applyBorder="1" applyAlignment="1">
      <alignment horizontal="right"/>
    </xf>
    <xf numFmtId="174" fontId="53" fillId="3" borderId="0" xfId="82" applyNumberFormat="1" applyFont="1" applyBorder="1" applyAlignment="1">
      <alignment horizontal="right" wrapText="1"/>
    </xf>
    <xf numFmtId="189" fontId="53" fillId="3" borderId="0" xfId="82" applyNumberFormat="1" applyFont="1" applyBorder="1" applyAlignment="1">
      <alignment horizontal="right" wrapText="1"/>
    </xf>
    <xf numFmtId="0" fontId="18" fillId="25" borderId="0" xfId="0" applyFont="1" applyFill="1" applyAlignment="1">
      <alignment horizontal="right"/>
    </xf>
    <xf numFmtId="0" fontId="18" fillId="0" borderId="0" xfId="0" applyFont="1" applyFill="1" applyBorder="1" applyAlignment="1">
      <alignment horizontal="right"/>
    </xf>
    <xf numFmtId="0" fontId="14" fillId="3" borderId="0" xfId="82" applyBorder="1" applyAlignment="1">
      <alignment horizontal="right"/>
    </xf>
    <xf numFmtId="0" fontId="53" fillId="3" borderId="0" xfId="82" applyFont="1" applyBorder="1" applyAlignment="1">
      <alignment horizontal="right"/>
    </xf>
    <xf numFmtId="0" fontId="17" fillId="0" borderId="0" xfId="0" applyFont="1" applyFill="1" applyBorder="1" applyAlignment="1">
      <alignment horizontal="right"/>
    </xf>
    <xf numFmtId="189" fontId="14" fillId="3" borderId="0" xfId="82" applyNumberFormat="1" applyBorder="1" applyAlignment="1">
      <alignment/>
    </xf>
    <xf numFmtId="174" fontId="14" fillId="27" borderId="0" xfId="82" applyNumberFormat="1" applyFill="1" applyAlignment="1">
      <alignment horizontal="right" wrapText="1"/>
    </xf>
    <xf numFmtId="180" fontId="14" fillId="27" borderId="0" xfId="82" applyNumberFormat="1" applyFill="1" applyAlignment="1">
      <alignment horizontal="right"/>
    </xf>
    <xf numFmtId="189" fontId="14" fillId="27" borderId="0" xfId="82" applyNumberFormat="1" applyFill="1" applyAlignment="1">
      <alignment horizontal="right" wrapText="1"/>
    </xf>
    <xf numFmtId="189" fontId="14" fillId="27" borderId="0" xfId="82" applyNumberFormat="1" applyFill="1" applyBorder="1" applyAlignment="1">
      <alignment/>
    </xf>
    <xf numFmtId="0" fontId="53" fillId="27" borderId="0" xfId="82" applyFont="1" applyFill="1" applyBorder="1" applyAlignment="1">
      <alignment/>
    </xf>
    <xf numFmtId="0" fontId="17" fillId="28" borderId="0" xfId="0" applyNumberFormat="1" applyFont="1" applyFill="1" applyBorder="1" applyAlignment="1">
      <alignment horizontal="left" wrapText="1"/>
    </xf>
    <xf numFmtId="174" fontId="14" fillId="0" borderId="0" xfId="82" applyNumberFormat="1" applyFill="1" applyAlignment="1">
      <alignment wrapText="1"/>
    </xf>
    <xf numFmtId="180" fontId="14" fillId="0" borderId="0" xfId="82" applyNumberFormat="1" applyFill="1" applyAlignment="1">
      <alignment horizontal="right"/>
    </xf>
    <xf numFmtId="189" fontId="14" fillId="0" borderId="0" xfId="82" applyNumberFormat="1" applyFill="1" applyAlignment="1">
      <alignment horizontal="right" wrapText="1"/>
    </xf>
    <xf numFmtId="189" fontId="14" fillId="0" borderId="0" xfId="82" applyNumberFormat="1" applyFill="1" applyAlignment="1">
      <alignment/>
    </xf>
    <xf numFmtId="0" fontId="53" fillId="0" borderId="0" xfId="82" applyFont="1" applyFill="1" applyAlignment="1">
      <alignment/>
    </xf>
    <xf numFmtId="2" fontId="53" fillId="0" borderId="0" xfId="82" applyNumberFormat="1" applyFont="1" applyFill="1" applyAlignment="1">
      <alignment/>
    </xf>
    <xf numFmtId="0" fontId="17" fillId="28" borderId="0" xfId="0" applyFont="1" applyFill="1" applyAlignment="1">
      <alignment/>
    </xf>
    <xf numFmtId="174" fontId="14" fillId="27" borderId="0" xfId="82" applyNumberFormat="1" applyFill="1" applyAlignment="1">
      <alignment wrapText="1"/>
    </xf>
    <xf numFmtId="189" fontId="14" fillId="27" borderId="0" xfId="82" applyNumberFormat="1" applyFill="1" applyAlignment="1">
      <alignment/>
    </xf>
    <xf numFmtId="0" fontId="53" fillId="27" borderId="0" xfId="82" applyFont="1" applyFill="1" applyAlignment="1">
      <alignment/>
    </xf>
    <xf numFmtId="2" fontId="53" fillId="27" borderId="0" xfId="82" applyNumberFormat="1" applyFont="1" applyFill="1" applyAlignment="1">
      <alignment/>
    </xf>
    <xf numFmtId="0" fontId="17" fillId="28" borderId="0" xfId="0" applyFont="1" applyFill="1" applyAlignment="1">
      <alignment vertical="top"/>
    </xf>
    <xf numFmtId="174" fontId="14" fillId="27" borderId="0" xfId="82" applyNumberFormat="1" applyFill="1" applyAlignment="1">
      <alignment vertical="top" wrapText="1"/>
    </xf>
    <xf numFmtId="180" fontId="14" fillId="27" borderId="0" xfId="82" applyNumberFormat="1" applyFill="1" applyAlignment="1">
      <alignment horizontal="right" vertical="top"/>
    </xf>
    <xf numFmtId="0" fontId="53" fillId="27" borderId="0" xfId="82" applyFont="1" applyFill="1" applyAlignment="1">
      <alignment vertical="top"/>
    </xf>
    <xf numFmtId="1" fontId="14" fillId="27" borderId="0" xfId="82" applyNumberFormat="1" applyFill="1" applyAlignment="1">
      <alignment horizontal="right"/>
    </xf>
    <xf numFmtId="0" fontId="18" fillId="28" borderId="0" xfId="0" applyFont="1" applyFill="1" applyBorder="1" applyAlignment="1">
      <alignment/>
    </xf>
    <xf numFmtId="0" fontId="17" fillId="28" borderId="0" xfId="0" applyFont="1" applyFill="1" applyBorder="1" applyAlignment="1">
      <alignment/>
    </xf>
    <xf numFmtId="0" fontId="17" fillId="28" borderId="0" xfId="0" applyFont="1" applyFill="1" applyBorder="1" applyAlignment="1">
      <alignment/>
    </xf>
    <xf numFmtId="174" fontId="17" fillId="28" borderId="0" xfId="0" applyNumberFormat="1" applyFont="1" applyFill="1" applyAlignment="1">
      <alignment/>
    </xf>
    <xf numFmtId="0" fontId="52" fillId="28" borderId="0" xfId="0" applyFont="1" applyFill="1" applyAlignment="1">
      <alignment/>
    </xf>
    <xf numFmtId="174" fontId="52" fillId="28" borderId="0" xfId="0" applyNumberFormat="1" applyFont="1" applyFill="1" applyAlignment="1">
      <alignment/>
    </xf>
    <xf numFmtId="0" fontId="17" fillId="28" borderId="0" xfId="0" applyFont="1" applyFill="1" applyBorder="1" applyAlignment="1">
      <alignment vertical="top"/>
    </xf>
    <xf numFmtId="174" fontId="14" fillId="27" borderId="0" xfId="82" applyNumberFormat="1" applyFill="1" applyBorder="1" applyAlignment="1">
      <alignment horizontal="right" wrapText="1"/>
    </xf>
    <xf numFmtId="180" fontId="14" fillId="27" borderId="0" xfId="82" applyNumberFormat="1" applyFill="1" applyBorder="1" applyAlignment="1">
      <alignment horizontal="right"/>
    </xf>
    <xf numFmtId="174" fontId="53" fillId="27" borderId="0" xfId="82" applyNumberFormat="1" applyFont="1" applyFill="1" applyBorder="1" applyAlignment="1">
      <alignment horizontal="right" wrapText="1"/>
    </xf>
    <xf numFmtId="189" fontId="53" fillId="27" borderId="0" xfId="82" applyNumberFormat="1" applyFont="1" applyFill="1" applyBorder="1" applyAlignment="1">
      <alignment horizontal="right" wrapText="1"/>
    </xf>
    <xf numFmtId="180" fontId="53" fillId="27" borderId="0" xfId="82" applyNumberFormat="1" applyFont="1" applyFill="1" applyBorder="1" applyAlignment="1">
      <alignment horizontal="right"/>
    </xf>
    <xf numFmtId="0" fontId="18" fillId="28" borderId="0" xfId="0" applyFont="1" applyFill="1" applyAlignment="1">
      <alignment horizontal="right"/>
    </xf>
    <xf numFmtId="0" fontId="18" fillId="28" borderId="0" xfId="67" applyFont="1" applyFill="1" applyAlignment="1">
      <alignment horizontal="right"/>
      <protection/>
    </xf>
    <xf numFmtId="3" fontId="14" fillId="27" borderId="0" xfId="82" applyNumberFormat="1" applyFill="1" applyBorder="1" applyAlignment="1">
      <alignment horizontal="right"/>
    </xf>
    <xf numFmtId="0" fontId="17" fillId="28" borderId="0" xfId="67" applyFont="1" applyFill="1" applyAlignment="1">
      <alignment/>
      <protection/>
    </xf>
    <xf numFmtId="0" fontId="17" fillId="29" borderId="0" xfId="0" applyFont="1" applyFill="1" applyAlignment="1">
      <alignment/>
    </xf>
    <xf numFmtId="174" fontId="14" fillId="30" borderId="0" xfId="82" applyNumberFormat="1" applyFill="1" applyBorder="1" applyAlignment="1">
      <alignment horizontal="right" wrapText="1"/>
    </xf>
    <xf numFmtId="180" fontId="14" fillId="30" borderId="0" xfId="82" applyNumberFormat="1" applyFill="1" applyBorder="1" applyAlignment="1">
      <alignment horizontal="right"/>
    </xf>
    <xf numFmtId="174" fontId="53" fillId="30" borderId="0" xfId="82" applyNumberFormat="1" applyFont="1" applyFill="1" applyBorder="1" applyAlignment="1">
      <alignment horizontal="right" wrapText="1"/>
    </xf>
    <xf numFmtId="189" fontId="53" fillId="30" borderId="0" xfId="82" applyNumberFormat="1" applyFont="1" applyFill="1" applyBorder="1" applyAlignment="1">
      <alignment horizontal="right" wrapText="1"/>
    </xf>
    <xf numFmtId="180" fontId="53" fillId="30" borderId="0" xfId="82" applyNumberFormat="1" applyFont="1" applyFill="1" applyBorder="1" applyAlignment="1">
      <alignment horizontal="right"/>
    </xf>
    <xf numFmtId="0" fontId="18" fillId="29" borderId="0" xfId="0" applyFont="1" applyFill="1" applyAlignment="1">
      <alignment horizontal="right"/>
    </xf>
    <xf numFmtId="3" fontId="14" fillId="30" borderId="0" xfId="82" applyNumberFormat="1" applyFill="1" applyBorder="1" applyAlignment="1">
      <alignment horizontal="right"/>
    </xf>
    <xf numFmtId="0" fontId="17" fillId="29" borderId="0" xfId="0" applyFont="1" applyFill="1" applyBorder="1" applyAlignment="1">
      <alignment/>
    </xf>
    <xf numFmtId="0" fontId="18" fillId="29" borderId="0" xfId="0" applyFont="1" applyFill="1" applyBorder="1" applyAlignment="1">
      <alignment horizontal="right"/>
    </xf>
    <xf numFmtId="0" fontId="18" fillId="28" borderId="0" xfId="0" applyFont="1" applyFill="1" applyBorder="1" applyAlignment="1">
      <alignment horizontal="right"/>
    </xf>
    <xf numFmtId="0" fontId="54" fillId="28" borderId="0" xfId="0" applyFont="1" applyFill="1" applyBorder="1" applyAlignment="1">
      <alignment horizontal="right"/>
    </xf>
    <xf numFmtId="0" fontId="55" fillId="28" borderId="0" xfId="0" applyFont="1" applyFill="1" applyAlignment="1">
      <alignment/>
    </xf>
    <xf numFmtId="0" fontId="55" fillId="28" borderId="0" xfId="0" applyFont="1" applyFill="1" applyBorder="1" applyAlignment="1">
      <alignment/>
    </xf>
    <xf numFmtId="0" fontId="17" fillId="28" borderId="0" xfId="0" applyFont="1" applyFill="1" applyAlignment="1">
      <alignment horizontal="right"/>
    </xf>
    <xf numFmtId="0" fontId="14" fillId="27" borderId="0" xfId="82" applyFill="1" applyBorder="1" applyAlignment="1">
      <alignment horizontal="right"/>
    </xf>
    <xf numFmtId="0" fontId="53" fillId="27" borderId="0" xfId="82" applyFont="1" applyFill="1" applyBorder="1" applyAlignment="1">
      <alignment horizontal="right"/>
    </xf>
    <xf numFmtId="0" fontId="56" fillId="28" borderId="0" xfId="0" applyFont="1" applyFill="1" applyAlignment="1">
      <alignment horizontal="right" wrapText="1"/>
    </xf>
    <xf numFmtId="0" fontId="17" fillId="28" borderId="0" xfId="0" applyFont="1" applyFill="1" applyBorder="1" applyAlignment="1">
      <alignment horizontal="right"/>
    </xf>
    <xf numFmtId="0" fontId="17" fillId="28" borderId="0" xfId="0" applyFont="1" applyFill="1" applyBorder="1" applyAlignment="1">
      <alignment horizontal="right" vertical="top"/>
    </xf>
    <xf numFmtId="2" fontId="14" fillId="27" borderId="0" xfId="82" applyNumberFormat="1" applyFill="1" applyBorder="1" applyAlignment="1">
      <alignment horizontal="right"/>
    </xf>
    <xf numFmtId="0" fontId="17" fillId="28" borderId="0" xfId="76" applyFont="1" applyFill="1" applyAlignment="1">
      <alignment vertical="center" wrapText="1"/>
      <protection/>
    </xf>
    <xf numFmtId="0" fontId="17" fillId="28" borderId="0" xfId="76" applyFont="1" applyFill="1" applyAlignment="1">
      <alignment horizontal="right" wrapText="1"/>
      <protection/>
    </xf>
    <xf numFmtId="174" fontId="57" fillId="3" borderId="0" xfId="82" applyNumberFormat="1" applyFont="1" applyAlignment="1">
      <alignment wrapText="1"/>
    </xf>
    <xf numFmtId="180" fontId="57" fillId="3" borderId="0" xfId="82" applyNumberFormat="1" applyFont="1" applyAlignment="1">
      <alignment horizontal="right"/>
    </xf>
    <xf numFmtId="189" fontId="57" fillId="3" borderId="0" xfId="82" applyNumberFormat="1" applyFont="1" applyAlignment="1">
      <alignment horizontal="right" wrapText="1"/>
    </xf>
    <xf numFmtId="189" fontId="57" fillId="3" borderId="0" xfId="82" applyNumberFormat="1" applyFont="1" applyBorder="1" applyAlignment="1">
      <alignment/>
    </xf>
    <xf numFmtId="0" fontId="57" fillId="3" borderId="0" xfId="82" applyFont="1" applyBorder="1" applyAlignment="1">
      <alignment/>
    </xf>
    <xf numFmtId="0" fontId="57" fillId="0" borderId="0" xfId="0" applyFont="1" applyAlignment="1">
      <alignment/>
    </xf>
    <xf numFmtId="174" fontId="14" fillId="31" borderId="0" xfId="82" applyNumberFormat="1" applyFill="1" applyAlignment="1">
      <alignment horizontal="right" wrapText="1"/>
    </xf>
    <xf numFmtId="180" fontId="14" fillId="31" borderId="0" xfId="82" applyNumberFormat="1" applyFill="1" applyAlignment="1">
      <alignment horizontal="right"/>
    </xf>
    <xf numFmtId="189" fontId="14" fillId="31" borderId="0" xfId="82" applyNumberFormat="1" applyFill="1" applyAlignment="1">
      <alignment horizontal="right" wrapText="1"/>
    </xf>
    <xf numFmtId="189" fontId="14" fillId="31" borderId="0" xfId="82" applyNumberFormat="1" applyFill="1" applyBorder="1" applyAlignment="1">
      <alignment/>
    </xf>
    <xf numFmtId="0" fontId="53" fillId="31" borderId="0" xfId="82" applyFont="1" applyFill="1" applyBorder="1" applyAlignment="1">
      <alignment/>
    </xf>
    <xf numFmtId="0" fontId="17" fillId="32" borderId="0" xfId="0" applyNumberFormat="1" applyFont="1" applyFill="1" applyBorder="1" applyAlignment="1">
      <alignment horizontal="left" wrapText="1"/>
    </xf>
    <xf numFmtId="0" fontId="17" fillId="32" borderId="0" xfId="0" applyFont="1" applyFill="1" applyBorder="1" applyAlignment="1">
      <alignment/>
    </xf>
    <xf numFmtId="0" fontId="17" fillId="32" borderId="0" xfId="0" applyFont="1" applyFill="1" applyAlignment="1">
      <alignment/>
    </xf>
    <xf numFmtId="174" fontId="14" fillId="31" borderId="0" xfId="82" applyNumberFormat="1" applyFill="1" applyAlignment="1">
      <alignment wrapText="1"/>
    </xf>
    <xf numFmtId="0" fontId="0" fillId="32" borderId="0" xfId="0" applyFill="1" applyAlignment="1">
      <alignment/>
    </xf>
    <xf numFmtId="3" fontId="14" fillId="31" borderId="0" xfId="82" applyNumberFormat="1" applyFill="1" applyBorder="1" applyAlignment="1">
      <alignment horizontal="right"/>
    </xf>
    <xf numFmtId="180" fontId="14" fillId="31" borderId="0" xfId="82" applyNumberFormat="1" applyFill="1" applyBorder="1" applyAlignment="1">
      <alignment horizontal="right"/>
    </xf>
    <xf numFmtId="174" fontId="53" fillId="31" borderId="0" xfId="82" applyNumberFormat="1" applyFont="1" applyFill="1" applyBorder="1" applyAlignment="1">
      <alignment horizontal="right" wrapText="1"/>
    </xf>
    <xf numFmtId="189" fontId="53" fillId="31" borderId="0" xfId="82" applyNumberFormat="1" applyFont="1" applyFill="1" applyBorder="1" applyAlignment="1">
      <alignment horizontal="right" wrapText="1"/>
    </xf>
    <xf numFmtId="180" fontId="53" fillId="31" borderId="0" xfId="82" applyNumberFormat="1" applyFont="1" applyFill="1" applyBorder="1" applyAlignment="1">
      <alignment horizontal="right"/>
    </xf>
    <xf numFmtId="0" fontId="18" fillId="32" borderId="0" xfId="0" applyFont="1" applyFill="1" applyBorder="1" applyAlignment="1">
      <alignment horizontal="right"/>
    </xf>
    <xf numFmtId="174" fontId="14" fillId="31" borderId="0" xfId="82" applyNumberFormat="1" applyFill="1" applyBorder="1" applyAlignment="1">
      <alignment horizontal="right" wrapText="1"/>
    </xf>
    <xf numFmtId="0" fontId="56" fillId="32" borderId="0" xfId="0" applyFont="1" applyFill="1" applyAlignment="1">
      <alignment horizontal="right" wrapText="1"/>
    </xf>
    <xf numFmtId="0" fontId="17" fillId="0" borderId="0" xfId="67" applyFont="1" applyFill="1" applyAlignment="1">
      <alignment horizontal="left" wrapText="1"/>
      <protection/>
    </xf>
    <xf numFmtId="49" fontId="17" fillId="0" borderId="0" xfId="76" applyNumberFormat="1" applyFont="1" applyFill="1" applyAlignment="1">
      <alignment wrapText="1"/>
      <protection/>
    </xf>
    <xf numFmtId="0" fontId="17" fillId="0" borderId="0" xfId="76" applyFont="1" applyFill="1" applyAlignment="1">
      <alignment vertical="center" wrapText="1"/>
      <protection/>
    </xf>
    <xf numFmtId="0" fontId="54" fillId="0" borderId="0" xfId="0" applyFont="1" applyFill="1" applyBorder="1" applyAlignment="1">
      <alignment/>
    </xf>
    <xf numFmtId="0" fontId="54" fillId="0" borderId="0" xfId="0" applyFont="1" applyFill="1" applyAlignment="1">
      <alignment/>
    </xf>
    <xf numFmtId="49" fontId="55" fillId="0" borderId="0" xfId="76" applyNumberFormat="1" applyFont="1" applyFill="1" applyAlignment="1">
      <alignment wrapText="1"/>
      <protection/>
    </xf>
    <xf numFmtId="0" fontId="54" fillId="0" borderId="0" xfId="0" applyFont="1" applyFill="1" applyAlignment="1">
      <alignment vertical="top"/>
    </xf>
    <xf numFmtId="0" fontId="23" fillId="0" borderId="0" xfId="0" applyFont="1" applyFill="1" applyBorder="1" applyAlignment="1">
      <alignment vertical="top" wrapText="1"/>
    </xf>
    <xf numFmtId="3" fontId="23" fillId="0" borderId="0" xfId="0" applyNumberFormat="1" applyFont="1" applyFill="1" applyBorder="1" applyAlignment="1">
      <alignment vertical="top" wrapText="1"/>
    </xf>
    <xf numFmtId="0" fontId="23" fillId="0" borderId="10" xfId="0" applyFont="1" applyFill="1" applyBorder="1" applyAlignment="1">
      <alignment horizontal="left" wrapText="1"/>
    </xf>
    <xf numFmtId="0" fontId="23" fillId="0" borderId="10" xfId="0" applyFont="1" applyFill="1" applyBorder="1" applyAlignment="1">
      <alignment wrapText="1"/>
    </xf>
    <xf numFmtId="3" fontId="23" fillId="0" borderId="10" xfId="0" applyNumberFormat="1" applyFont="1" applyFill="1" applyBorder="1" applyAlignment="1">
      <alignment horizontal="right" wrapText="1"/>
    </xf>
    <xf numFmtId="0" fontId="51" fillId="0" borderId="0" xfId="0" applyFont="1" applyFill="1" applyBorder="1" applyAlignment="1">
      <alignment horizontal="left" vertical="top"/>
    </xf>
    <xf numFmtId="173" fontId="24" fillId="0" borderId="0" xfId="0" applyNumberFormat="1" applyFont="1" applyFill="1" applyBorder="1" applyAlignment="1">
      <alignment wrapText="1"/>
    </xf>
    <xf numFmtId="174" fontId="18" fillId="0" borderId="0" xfId="0" applyNumberFormat="1" applyFont="1" applyFill="1" applyBorder="1" applyAlignment="1">
      <alignment wrapText="1"/>
    </xf>
    <xf numFmtId="174" fontId="58" fillId="0" borderId="0" xfId="0" applyNumberFormat="1" applyFont="1" applyFill="1" applyBorder="1" applyAlignment="1">
      <alignment wrapText="1"/>
    </xf>
    <xf numFmtId="0" fontId="52" fillId="0" borderId="0" xfId="0" applyFont="1" applyFill="1" applyAlignment="1">
      <alignment wrapText="1"/>
    </xf>
    <xf numFmtId="0" fontId="56" fillId="0" borderId="0" xfId="0" applyFont="1" applyFill="1" applyAlignment="1">
      <alignment horizontal="right" vertical="top" wrapText="1"/>
    </xf>
    <xf numFmtId="0" fontId="58" fillId="0" borderId="0" xfId="0" applyFont="1" applyFill="1" applyAlignment="1">
      <alignment vertical="top" wrapText="1"/>
    </xf>
    <xf numFmtId="0" fontId="18" fillId="0" borderId="0" xfId="0" applyFont="1" applyFill="1" applyAlignment="1">
      <alignment vertical="top" wrapText="1"/>
    </xf>
    <xf numFmtId="0" fontId="17" fillId="0" borderId="0" xfId="0" applyFont="1" applyFill="1" applyBorder="1" applyAlignment="1">
      <alignment/>
    </xf>
    <xf numFmtId="0" fontId="17" fillId="0" borderId="10" xfId="0" applyFont="1" applyFill="1" applyBorder="1" applyAlignment="1">
      <alignment wrapText="1"/>
    </xf>
    <xf numFmtId="0" fontId="30" fillId="0" borderId="0" xfId="67" applyFont="1" applyFill="1" applyAlignment="1">
      <alignment vertical="top" wrapText="1"/>
      <protection/>
    </xf>
    <xf numFmtId="0" fontId="51" fillId="0" borderId="0" xfId="67" applyFont="1" applyFill="1" applyAlignment="1">
      <alignment vertical="top"/>
      <protection/>
    </xf>
    <xf numFmtId="174" fontId="59" fillId="0" borderId="0" xfId="0" applyNumberFormat="1" applyFont="1" applyFill="1" applyBorder="1" applyAlignment="1">
      <alignment vertical="top" wrapText="1"/>
    </xf>
    <xf numFmtId="0" fontId="58" fillId="0" borderId="0" xfId="67" applyFont="1" applyFill="1" applyAlignment="1">
      <alignment horizontal="left" vertical="top" wrapText="1"/>
      <protection/>
    </xf>
    <xf numFmtId="0" fontId="56" fillId="0" borderId="0" xfId="67" applyFont="1" applyFill="1" applyAlignment="1">
      <alignment horizontal="right" vertical="top" wrapText="1"/>
      <protection/>
    </xf>
    <xf numFmtId="0" fontId="58" fillId="0" borderId="0" xfId="67" applyFont="1" applyFill="1" applyAlignment="1">
      <alignment horizontal="left" vertical="top"/>
      <protection/>
    </xf>
    <xf numFmtId="0" fontId="56" fillId="24" borderId="0" xfId="59" applyFont="1" applyFill="1" applyBorder="1" applyAlignment="1">
      <alignment vertical="center" wrapText="1"/>
      <protection/>
    </xf>
    <xf numFmtId="0" fontId="58" fillId="24" borderId="0" xfId="59" applyFont="1" applyFill="1" applyBorder="1" applyAlignment="1">
      <alignment vertical="center" wrapText="1"/>
      <protection/>
    </xf>
    <xf numFmtId="0" fontId="56" fillId="0" borderId="0" xfId="59" applyFont="1" applyFill="1" applyBorder="1" applyAlignment="1">
      <alignment vertical="center" wrapText="1"/>
      <protection/>
    </xf>
    <xf numFmtId="0" fontId="58" fillId="0" borderId="0" xfId="59" applyFont="1" applyFill="1" applyBorder="1" applyAlignment="1">
      <alignment vertical="center" wrapText="1"/>
      <protection/>
    </xf>
    <xf numFmtId="174" fontId="58" fillId="0" borderId="0" xfId="59" applyNumberFormat="1" applyFont="1" applyFill="1" applyBorder="1" applyAlignment="1">
      <alignment vertical="center" wrapText="1"/>
      <protection/>
    </xf>
    <xf numFmtId="174" fontId="56" fillId="0" borderId="0" xfId="59" applyNumberFormat="1" applyFont="1" applyAlignment="1">
      <alignment vertical="center" wrapText="1"/>
      <protection/>
    </xf>
    <xf numFmtId="174" fontId="51" fillId="0" borderId="0" xfId="59" applyNumberFormat="1" applyFont="1" applyFill="1" applyBorder="1" applyAlignment="1">
      <alignment vertical="center" wrapText="1"/>
      <protection/>
    </xf>
    <xf numFmtId="0" fontId="58" fillId="0" borderId="0" xfId="59" applyFont="1" applyBorder="1" applyAlignment="1">
      <alignment vertical="center" wrapText="1"/>
      <protection/>
    </xf>
    <xf numFmtId="0" fontId="58" fillId="0" borderId="0" xfId="59" applyFont="1" applyBorder="1" applyAlignment="1">
      <alignment horizontal="left" vertical="center" wrapText="1"/>
      <protection/>
    </xf>
    <xf numFmtId="0" fontId="56" fillId="0" borderId="0" xfId="59" applyFont="1" applyBorder="1" applyAlignment="1">
      <alignment horizontal="left" vertical="center" wrapText="1"/>
      <protection/>
    </xf>
    <xf numFmtId="174" fontId="56" fillId="0" borderId="0" xfId="59" applyNumberFormat="1" applyFont="1" applyFill="1" applyAlignment="1">
      <alignment vertical="center" wrapText="1"/>
      <protection/>
    </xf>
    <xf numFmtId="0" fontId="56" fillId="0" borderId="0" xfId="59" applyFont="1" applyBorder="1" applyAlignment="1">
      <alignment vertical="center" wrapText="1"/>
      <protection/>
    </xf>
    <xf numFmtId="0" fontId="58" fillId="0" borderId="0" xfId="59" applyFont="1" applyFill="1" applyAlignment="1">
      <alignment horizontal="left" vertical="center" wrapText="1"/>
      <protection/>
    </xf>
    <xf numFmtId="195" fontId="56" fillId="0" borderId="0" xfId="59" applyNumberFormat="1" applyFont="1" applyAlignment="1">
      <alignment vertical="center" wrapText="1"/>
      <protection/>
    </xf>
    <xf numFmtId="0" fontId="56" fillId="0" borderId="0" xfId="59" applyFont="1" applyFill="1" applyAlignment="1">
      <alignment horizontal="right" vertical="center" wrapText="1"/>
      <protection/>
    </xf>
    <xf numFmtId="0" fontId="58" fillId="0" borderId="0" xfId="59" applyFont="1" applyFill="1" applyAlignment="1">
      <alignment vertical="center" wrapText="1"/>
      <protection/>
    </xf>
    <xf numFmtId="0" fontId="58" fillId="0" borderId="0" xfId="59" applyNumberFormat="1" applyFont="1" applyFill="1" applyAlignment="1">
      <alignment vertical="center" wrapText="1"/>
      <protection/>
    </xf>
    <xf numFmtId="0" fontId="23" fillId="24" borderId="0" xfId="0" applyFont="1" applyFill="1" applyBorder="1" applyAlignment="1">
      <alignment horizontal="left" wrapText="1"/>
    </xf>
    <xf numFmtId="0" fontId="56" fillId="24" borderId="0" xfId="0" applyFont="1" applyFill="1" applyBorder="1" applyAlignment="1">
      <alignment horizontal="right" wrapText="1"/>
    </xf>
    <xf numFmtId="0" fontId="23" fillId="24" borderId="0" xfId="0" applyFont="1" applyFill="1" applyBorder="1" applyAlignment="1">
      <alignment wrapText="1"/>
    </xf>
    <xf numFmtId="3" fontId="23" fillId="24" borderId="0" xfId="0" applyNumberFormat="1" applyFont="1" applyFill="1" applyBorder="1" applyAlignment="1">
      <alignment horizontal="right" wrapText="1"/>
    </xf>
    <xf numFmtId="0" fontId="24" fillId="0" borderId="0" xfId="58" applyFont="1" applyAlignment="1">
      <alignment horizontal="left" wrapText="1"/>
      <protection/>
    </xf>
    <xf numFmtId="0" fontId="58" fillId="0" borderId="0" xfId="58" applyFont="1" applyAlignment="1">
      <alignment horizontal="right" wrapText="1"/>
      <protection/>
    </xf>
    <xf numFmtId="0" fontId="24" fillId="0" borderId="0" xfId="58" applyFont="1" applyAlignment="1">
      <alignment wrapText="1"/>
      <protection/>
    </xf>
    <xf numFmtId="180" fontId="32" fillId="0" borderId="0" xfId="52" applyNumberFormat="1" applyFont="1" applyFill="1" applyAlignment="1">
      <alignment horizontal="right" wrapText="1"/>
    </xf>
    <xf numFmtId="0" fontId="23" fillId="0" borderId="11" xfId="58" applyFont="1" applyBorder="1" applyAlignment="1">
      <alignment horizontal="left" wrapText="1"/>
      <protection/>
    </xf>
    <xf numFmtId="0" fontId="18" fillId="0" borderId="12" xfId="0" applyFont="1" applyFill="1" applyBorder="1" applyAlignment="1">
      <alignment wrapText="1"/>
    </xf>
    <xf numFmtId="0" fontId="56" fillId="0" borderId="11" xfId="58" applyFont="1" applyBorder="1" applyAlignment="1">
      <alignment horizontal="right" wrapText="1"/>
      <protection/>
    </xf>
    <xf numFmtId="0" fontId="23" fillId="0" borderId="11" xfId="58" applyFont="1" applyBorder="1" applyAlignment="1">
      <alignment wrapText="1"/>
      <protection/>
    </xf>
    <xf numFmtId="174" fontId="17" fillId="0" borderId="11" xfId="0" applyNumberFormat="1" applyFont="1" applyFill="1" applyBorder="1" applyAlignment="1">
      <alignment wrapText="1"/>
    </xf>
    <xf numFmtId="0" fontId="56" fillId="24" borderId="0" xfId="0" applyFont="1" applyFill="1" applyAlignment="1">
      <alignment vertical="top"/>
    </xf>
    <xf numFmtId="0" fontId="56" fillId="24" borderId="0" xfId="0" applyFont="1" applyFill="1" applyAlignment="1">
      <alignment wrapText="1"/>
    </xf>
    <xf numFmtId="0" fontId="56" fillId="24" borderId="0" xfId="0" applyFont="1" applyFill="1" applyAlignment="1">
      <alignment/>
    </xf>
    <xf numFmtId="0" fontId="58" fillId="24" borderId="0" xfId="0" applyFont="1" applyFill="1" applyAlignment="1">
      <alignment/>
    </xf>
    <xf numFmtId="0" fontId="33" fillId="0" borderId="0" xfId="58" applyFont="1">
      <alignment/>
      <protection/>
    </xf>
    <xf numFmtId="0" fontId="18" fillId="0" borderId="0" xfId="0" applyNumberFormat="1" applyFont="1" applyFill="1" applyAlignment="1">
      <alignment/>
    </xf>
    <xf numFmtId="0" fontId="34" fillId="0" borderId="0" xfId="58" applyFont="1">
      <alignment/>
      <protection/>
    </xf>
    <xf numFmtId="0" fontId="18" fillId="0" borderId="0" xfId="0" applyNumberFormat="1" applyFont="1" applyFill="1" applyBorder="1" applyAlignment="1">
      <alignment/>
    </xf>
    <xf numFmtId="0" fontId="34" fillId="0" borderId="0" xfId="58" applyFont="1" applyAlignment="1">
      <alignment horizontal="left"/>
      <protection/>
    </xf>
    <xf numFmtId="0" fontId="18" fillId="0" borderId="0" xfId="0" applyNumberFormat="1" applyFont="1" applyFill="1" applyBorder="1" applyAlignment="1">
      <alignment/>
    </xf>
    <xf numFmtId="0" fontId="18" fillId="0" borderId="0" xfId="0" applyFont="1" applyFill="1" applyAlignment="1">
      <alignment horizontal="right" vertical="top" wrapText="1"/>
    </xf>
    <xf numFmtId="0" fontId="18" fillId="0" borderId="12" xfId="0" applyFont="1" applyFill="1" applyBorder="1" applyAlignment="1">
      <alignment vertical="top"/>
    </xf>
    <xf numFmtId="0" fontId="18" fillId="0" borderId="12" xfId="0" applyFont="1" applyFill="1" applyBorder="1" applyAlignment="1">
      <alignment/>
    </xf>
    <xf numFmtId="173" fontId="18" fillId="0" borderId="12" xfId="0" applyNumberFormat="1" applyFont="1" applyFill="1" applyBorder="1" applyAlignment="1">
      <alignment wrapText="1"/>
    </xf>
    <xf numFmtId="174" fontId="17" fillId="0" borderId="12" xfId="0" applyNumberFormat="1" applyFont="1" applyFill="1" applyBorder="1" applyAlignment="1">
      <alignment wrapText="1"/>
    </xf>
    <xf numFmtId="0" fontId="52" fillId="0" borderId="0" xfId="58" applyFont="1" applyAlignment="1">
      <alignment wrapText="1"/>
      <protection/>
    </xf>
    <xf numFmtId="0" fontId="52" fillId="0" borderId="0" xfId="58" applyFont="1" applyAlignment="1">
      <alignment horizontal="left" wrapText="1"/>
      <protection/>
    </xf>
    <xf numFmtId="1" fontId="57" fillId="27" borderId="0" xfId="82" applyNumberFormat="1" applyFont="1" applyFill="1" applyAlignment="1">
      <alignment horizontal="right"/>
    </xf>
    <xf numFmtId="180" fontId="57" fillId="27" borderId="0" xfId="82" applyNumberFormat="1" applyFont="1" applyFill="1" applyAlignment="1">
      <alignment horizontal="right"/>
    </xf>
    <xf numFmtId="189" fontId="57" fillId="27" borderId="0" xfId="82" applyNumberFormat="1" applyFont="1" applyFill="1" applyAlignment="1">
      <alignment horizontal="right" wrapText="1"/>
    </xf>
    <xf numFmtId="189" fontId="57" fillId="27" borderId="0" xfId="82" applyNumberFormat="1" applyFont="1" applyFill="1" applyAlignment="1">
      <alignment/>
    </xf>
    <xf numFmtId="0" fontId="57" fillId="27" borderId="0" xfId="82" applyFont="1" applyFill="1" applyAlignment="1">
      <alignment/>
    </xf>
    <xf numFmtId="2" fontId="57" fillId="27" borderId="0" xfId="82" applyNumberFormat="1" applyFont="1" applyFill="1" applyAlignment="1">
      <alignment/>
    </xf>
    <xf numFmtId="0" fontId="57" fillId="27" borderId="0" xfId="82" applyFont="1" applyFill="1" applyAlignment="1">
      <alignment vertical="top"/>
    </xf>
    <xf numFmtId="0" fontId="52" fillId="28" borderId="0" xfId="0" applyFont="1" applyFill="1" applyAlignment="1">
      <alignment vertical="top"/>
    </xf>
    <xf numFmtId="174" fontId="57" fillId="27" borderId="0" xfId="82" applyNumberFormat="1" applyFont="1" applyFill="1" applyAlignment="1">
      <alignment vertical="top" wrapText="1"/>
    </xf>
    <xf numFmtId="180" fontId="57" fillId="27" borderId="0" xfId="82" applyNumberFormat="1" applyFont="1" applyFill="1" applyAlignment="1">
      <alignment horizontal="right" vertical="top"/>
    </xf>
    <xf numFmtId="174" fontId="57" fillId="27" borderId="0" xfId="82" applyNumberFormat="1" applyFont="1" applyFill="1" applyAlignment="1">
      <alignment wrapText="1"/>
    </xf>
    <xf numFmtId="0" fontId="58" fillId="0" borderId="0" xfId="0" applyFont="1" applyFill="1" applyAlignment="1">
      <alignment/>
    </xf>
    <xf numFmtId="0" fontId="56" fillId="0" borderId="0" xfId="0" applyFont="1" applyFill="1" applyAlignment="1">
      <alignment/>
    </xf>
    <xf numFmtId="0" fontId="56" fillId="0" borderId="0" xfId="0" applyFont="1" applyBorder="1" applyAlignment="1">
      <alignment vertical="top" wrapText="1"/>
    </xf>
    <xf numFmtId="0" fontId="56" fillId="24" borderId="0" xfId="0" applyNumberFormat="1" applyFont="1" applyFill="1" applyBorder="1" applyAlignment="1">
      <alignment wrapText="1"/>
    </xf>
    <xf numFmtId="0" fontId="56" fillId="24" borderId="0" xfId="0" applyFont="1" applyFill="1" applyBorder="1" applyAlignment="1">
      <alignment wrapText="1"/>
    </xf>
    <xf numFmtId="0" fontId="58" fillId="0" borderId="0" xfId="58" applyNumberFormat="1" applyFont="1" applyAlignment="1">
      <alignment wrapText="1"/>
      <protection/>
    </xf>
    <xf numFmtId="0" fontId="58" fillId="0" borderId="0" xfId="58" applyFont="1" applyAlignment="1">
      <alignment wrapText="1"/>
      <protection/>
    </xf>
    <xf numFmtId="0" fontId="58" fillId="0" borderId="0" xfId="0" applyFont="1" applyFill="1" applyAlignment="1">
      <alignment wrapText="1"/>
    </xf>
    <xf numFmtId="0" fontId="56" fillId="0" borderId="0" xfId="0" applyFont="1" applyFill="1" applyAlignment="1">
      <alignment wrapText="1"/>
    </xf>
    <xf numFmtId="0" fontId="56" fillId="0" borderId="12" xfId="0" applyFont="1" applyFill="1" applyBorder="1" applyAlignment="1">
      <alignment wrapText="1"/>
    </xf>
    <xf numFmtId="0" fontId="56" fillId="0" borderId="11" xfId="58" applyFont="1" applyBorder="1" applyAlignment="1">
      <alignment wrapText="1"/>
      <protection/>
    </xf>
    <xf numFmtId="0" fontId="58" fillId="0" borderId="0" xfId="0" applyFont="1" applyFill="1" applyBorder="1" applyAlignment="1">
      <alignment wrapText="1"/>
    </xf>
    <xf numFmtId="0" fontId="56" fillId="0" borderId="0" xfId="0" applyFont="1" applyFill="1" applyBorder="1" applyAlignment="1">
      <alignment/>
    </xf>
    <xf numFmtId="0" fontId="58" fillId="0" borderId="0" xfId="0" applyFont="1" applyFill="1" applyBorder="1" applyAlignment="1">
      <alignment/>
    </xf>
    <xf numFmtId="0" fontId="56" fillId="0" borderId="0" xfId="0" applyFont="1" applyFill="1" applyBorder="1" applyAlignment="1">
      <alignment/>
    </xf>
    <xf numFmtId="0" fontId="58" fillId="0" borderId="0" xfId="0" applyFont="1" applyFill="1" applyBorder="1" applyAlignment="1">
      <alignment/>
    </xf>
    <xf numFmtId="0" fontId="58" fillId="0" borderId="10" xfId="0" applyFont="1" applyFill="1" applyBorder="1" applyAlignment="1">
      <alignment wrapText="1"/>
    </xf>
    <xf numFmtId="0" fontId="58" fillId="0" borderId="0" xfId="0" applyNumberFormat="1" applyFont="1" applyFill="1" applyAlignment="1">
      <alignment wrapText="1"/>
    </xf>
    <xf numFmtId="0" fontId="58" fillId="0" borderId="0" xfId="67" applyFont="1" applyFill="1" applyAlignment="1">
      <alignment horizontal="left" wrapText="1"/>
      <protection/>
    </xf>
    <xf numFmtId="0" fontId="56" fillId="0" borderId="0" xfId="0" applyFont="1" applyFill="1" applyBorder="1" applyAlignment="1">
      <alignment vertical="top" wrapText="1"/>
    </xf>
    <xf numFmtId="0" fontId="56" fillId="0" borderId="10" xfId="0" applyFont="1" applyFill="1" applyBorder="1" applyAlignment="1">
      <alignment wrapText="1"/>
    </xf>
    <xf numFmtId="0" fontId="56" fillId="0" borderId="10" xfId="0" applyFont="1" applyFill="1" applyBorder="1" applyAlignment="1">
      <alignment horizontal="right" wrapText="1"/>
    </xf>
    <xf numFmtId="0" fontId="56" fillId="0" borderId="12" xfId="0" applyFont="1" applyFill="1" applyBorder="1" applyAlignment="1">
      <alignment/>
    </xf>
    <xf numFmtId="174" fontId="56" fillId="0" borderId="0" xfId="0" applyNumberFormat="1" applyFont="1" applyFill="1" applyAlignment="1">
      <alignment wrapText="1"/>
    </xf>
    <xf numFmtId="0" fontId="58" fillId="0" borderId="0" xfId="0" applyFont="1" applyFill="1" applyBorder="1" applyAlignment="1">
      <alignment horizontal="left" wrapText="1"/>
    </xf>
    <xf numFmtId="0" fontId="58" fillId="0" borderId="0" xfId="0" applyFont="1" applyFill="1" applyBorder="1" applyAlignment="1">
      <alignment horizontal="justify" wrapText="1"/>
    </xf>
    <xf numFmtId="0" fontId="56" fillId="0" borderId="0" xfId="0" applyFont="1" applyFill="1" applyAlignment="1">
      <alignment horizontal="right" wrapText="1"/>
    </xf>
    <xf numFmtId="0" fontId="58" fillId="0" borderId="0" xfId="58" applyFont="1" applyFill="1" applyBorder="1" applyAlignment="1" quotePrefix="1">
      <alignment vertical="top" wrapText="1"/>
      <protection/>
    </xf>
    <xf numFmtId="0" fontId="56" fillId="0" borderId="0" xfId="58" applyFont="1" applyFill="1" applyBorder="1" applyAlignment="1">
      <alignment vertical="top"/>
      <protection/>
    </xf>
    <xf numFmtId="0" fontId="58" fillId="0" borderId="0" xfId="58" applyFont="1" applyFill="1" applyBorder="1" applyAlignment="1">
      <alignment vertical="top"/>
      <protection/>
    </xf>
    <xf numFmtId="0" fontId="56" fillId="0" borderId="0" xfId="0" applyFont="1" applyFill="1" applyBorder="1" applyAlignment="1">
      <alignment wrapText="1"/>
    </xf>
    <xf numFmtId="0" fontId="56" fillId="0" borderId="10" xfId="0" applyFont="1" applyBorder="1" applyAlignment="1">
      <alignment wrapText="1"/>
    </xf>
    <xf numFmtId="0" fontId="56" fillId="0" borderId="10" xfId="0" applyFont="1" applyBorder="1" applyAlignment="1">
      <alignment horizontal="right" wrapText="1"/>
    </xf>
    <xf numFmtId="0" fontId="56" fillId="24" borderId="0" xfId="0" applyFont="1" applyFill="1" applyBorder="1" applyAlignment="1">
      <alignment/>
    </xf>
    <xf numFmtId="0" fontId="58" fillId="24" borderId="0" xfId="0" applyFont="1" applyFill="1" applyBorder="1" applyAlignment="1">
      <alignment/>
    </xf>
    <xf numFmtId="0" fontId="58" fillId="0" borderId="0" xfId="0" applyFont="1" applyFill="1" applyBorder="1" applyAlignment="1">
      <alignment vertical="top" wrapText="1"/>
    </xf>
    <xf numFmtId="0" fontId="60" fillId="0" borderId="0" xfId="0" applyFont="1" applyFill="1" applyAlignment="1">
      <alignment/>
    </xf>
    <xf numFmtId="0" fontId="58" fillId="28" borderId="0" xfId="0" applyFont="1" applyFill="1" applyBorder="1" applyAlignment="1">
      <alignment/>
    </xf>
    <xf numFmtId="0" fontId="56" fillId="24" borderId="0" xfId="0" applyFont="1" applyFill="1" applyAlignment="1">
      <alignment vertical="top" wrapText="1"/>
    </xf>
    <xf numFmtId="0" fontId="58" fillId="24" borderId="0" xfId="0" applyFont="1" applyFill="1" applyAlignment="1">
      <alignment vertical="top"/>
    </xf>
    <xf numFmtId="0" fontId="56" fillId="0" borderId="0" xfId="67" applyFont="1" applyFill="1" applyAlignment="1">
      <alignment vertical="top"/>
      <protection/>
    </xf>
    <xf numFmtId="0" fontId="58" fillId="0" borderId="0" xfId="67" applyFont="1" applyFill="1" applyAlignment="1">
      <alignment vertical="top"/>
      <protection/>
    </xf>
    <xf numFmtId="0" fontId="58" fillId="0" borderId="0" xfId="67" applyFont="1" applyAlignment="1">
      <alignment vertical="top"/>
      <protection/>
    </xf>
    <xf numFmtId="0" fontId="56" fillId="0" borderId="0" xfId="67" applyFont="1" applyAlignment="1">
      <alignment vertical="top"/>
      <protection/>
    </xf>
    <xf numFmtId="174" fontId="58" fillId="0" borderId="0" xfId="0" applyNumberFormat="1" applyFont="1" applyFill="1" applyBorder="1" applyAlignment="1">
      <alignment vertical="center" wrapText="1"/>
    </xf>
    <xf numFmtId="0" fontId="56" fillId="0" borderId="0" xfId="0" applyFont="1" applyFill="1" applyAlignment="1">
      <alignment vertical="center"/>
    </xf>
    <xf numFmtId="0" fontId="58" fillId="0" borderId="0" xfId="0" applyFont="1" applyFill="1" applyAlignment="1">
      <alignment vertical="center"/>
    </xf>
    <xf numFmtId="174" fontId="52" fillId="0" borderId="0" xfId="0" applyNumberFormat="1" applyFont="1" applyFill="1" applyBorder="1" applyAlignment="1">
      <alignment vertical="center" wrapText="1"/>
    </xf>
    <xf numFmtId="3" fontId="17" fillId="0" borderId="0" xfId="0" applyNumberFormat="1" applyFont="1" applyFill="1" applyBorder="1" applyAlignment="1">
      <alignment vertical="center" wrapText="1"/>
    </xf>
    <xf numFmtId="0" fontId="56" fillId="0" borderId="0" xfId="67" applyFont="1" applyFill="1" applyAlignment="1">
      <alignment vertical="center"/>
      <protection/>
    </xf>
    <xf numFmtId="0" fontId="58" fillId="0" borderId="0" xfId="67" applyFont="1" applyFill="1" applyAlignment="1">
      <alignment vertical="center"/>
      <protection/>
    </xf>
    <xf numFmtId="0" fontId="56" fillId="0" borderId="0" xfId="67" applyFont="1" applyFill="1" applyAlignment="1">
      <alignment horizontal="right" vertical="center" wrapText="1"/>
      <protection/>
    </xf>
    <xf numFmtId="0" fontId="58" fillId="0" borderId="0" xfId="67" applyFont="1" applyFill="1" applyAlignment="1">
      <alignment horizontal="left" vertical="center"/>
      <protection/>
    </xf>
    <xf numFmtId="174" fontId="30" fillId="0" borderId="0" xfId="0" applyNumberFormat="1" applyFont="1" applyFill="1" applyBorder="1" applyAlignment="1">
      <alignment vertical="center" wrapText="1"/>
    </xf>
    <xf numFmtId="174" fontId="17" fillId="0" borderId="0" xfId="0" applyNumberFormat="1" applyFont="1" applyFill="1" applyBorder="1" applyAlignment="1">
      <alignment vertical="center" wrapText="1"/>
    </xf>
    <xf numFmtId="0" fontId="17" fillId="0" borderId="0" xfId="67" applyFont="1" applyFill="1" applyAlignment="1">
      <alignment vertical="center"/>
      <protection/>
    </xf>
    <xf numFmtId="3" fontId="52" fillId="0" borderId="0" xfId="0" applyNumberFormat="1" applyFont="1" applyFill="1" applyBorder="1" applyAlignment="1">
      <alignment vertical="center" wrapText="1"/>
    </xf>
    <xf numFmtId="3" fontId="36" fillId="0" borderId="0" xfId="0" applyNumberFormat="1" applyFont="1" applyFill="1" applyBorder="1" applyAlignment="1">
      <alignment vertical="center" wrapText="1"/>
    </xf>
    <xf numFmtId="174" fontId="59" fillId="0" borderId="0" xfId="0" applyNumberFormat="1" applyFont="1" applyFill="1" applyBorder="1" applyAlignment="1">
      <alignment vertical="center" wrapText="1"/>
    </xf>
    <xf numFmtId="0" fontId="58" fillId="0" borderId="0" xfId="58" applyFont="1" applyAlignment="1">
      <alignment vertical="center" wrapText="1"/>
      <protection/>
    </xf>
    <xf numFmtId="0" fontId="59" fillId="0" borderId="0" xfId="67" applyFont="1" applyFill="1" applyAlignment="1">
      <alignment vertical="center"/>
      <protection/>
    </xf>
    <xf numFmtId="0" fontId="58" fillId="0" borderId="0" xfId="0" applyFont="1" applyAlignment="1">
      <alignment horizontal="right" wrapText="1"/>
    </xf>
    <xf numFmtId="1" fontId="58" fillId="0" borderId="0" xfId="0" applyNumberFormat="1" applyFont="1" applyAlignment="1">
      <alignment horizontal="right" wrapText="1"/>
    </xf>
    <xf numFmtId="1" fontId="17" fillId="0" borderId="0" xfId="0" applyNumberFormat="1" applyFont="1" applyFill="1" applyBorder="1" applyAlignment="1">
      <alignment wrapText="1"/>
    </xf>
    <xf numFmtId="174" fontId="18" fillId="0" borderId="0" xfId="0" applyNumberFormat="1" applyFont="1" applyFill="1" applyAlignment="1">
      <alignment/>
    </xf>
    <xf numFmtId="1" fontId="18" fillId="0" borderId="0" xfId="0" applyNumberFormat="1" applyFont="1" applyFill="1" applyBorder="1" applyAlignment="1">
      <alignment wrapText="1"/>
    </xf>
    <xf numFmtId="174" fontId="18" fillId="0" borderId="0" xfId="0" applyNumberFormat="1" applyFont="1" applyFill="1" applyBorder="1" applyAlignment="1">
      <alignment vertical="center" wrapText="1"/>
    </xf>
    <xf numFmtId="0" fontId="59" fillId="0" borderId="0" xfId="67" applyFont="1" applyFill="1" applyAlignment="1">
      <alignment vertical="top"/>
      <protection/>
    </xf>
    <xf numFmtId="0" fontId="17" fillId="0" borderId="0" xfId="67" applyFont="1" applyFill="1" applyAlignment="1">
      <alignment horizontal="left" vertical="center"/>
      <protection/>
    </xf>
    <xf numFmtId="0" fontId="52" fillId="0" borderId="0" xfId="65" applyNumberFormat="1" applyFont="1" applyAlignment="1">
      <alignment wrapText="1"/>
      <protection/>
    </xf>
    <xf numFmtId="0" fontId="56" fillId="0" borderId="0" xfId="65" applyFont="1" applyAlignment="1">
      <alignment horizontal="right" wrapText="1"/>
      <protection/>
    </xf>
    <xf numFmtId="0" fontId="58" fillId="0" borderId="0" xfId="65" applyFont="1" applyAlignment="1">
      <alignment wrapText="1"/>
      <protection/>
    </xf>
    <xf numFmtId="0" fontId="30" fillId="0" borderId="0" xfId="67" applyFont="1" applyFill="1" applyAlignment="1">
      <alignment vertical="center" wrapText="1"/>
      <protection/>
    </xf>
    <xf numFmtId="0" fontId="52" fillId="0" borderId="0" xfId="67" applyFont="1" applyFill="1" applyAlignment="1">
      <alignment horizontal="left" vertical="top" wrapText="1"/>
      <protection/>
    </xf>
    <xf numFmtId="0" fontId="51" fillId="0" borderId="0" xfId="67" applyFont="1" applyFill="1" applyAlignment="1">
      <alignment horizontal="right" vertical="top" wrapText="1"/>
      <protection/>
    </xf>
    <xf numFmtId="0" fontId="52" fillId="0" borderId="0" xfId="67" applyFont="1" applyFill="1" applyAlignment="1">
      <alignment horizontal="left" vertical="top"/>
      <protection/>
    </xf>
    <xf numFmtId="0" fontId="52" fillId="0" borderId="0" xfId="59" applyFont="1" applyBorder="1" applyAlignment="1">
      <alignment vertical="center" wrapText="1"/>
      <protection/>
    </xf>
    <xf numFmtId="0" fontId="51" fillId="0" borderId="0" xfId="59" applyFont="1" applyFill="1" applyAlignment="1">
      <alignment horizontal="right" vertical="center" wrapText="1"/>
      <protection/>
    </xf>
    <xf numFmtId="0" fontId="52" fillId="0" borderId="0" xfId="59" applyFont="1" applyBorder="1" applyAlignment="1">
      <alignment horizontal="left" vertical="center" wrapText="1"/>
      <protection/>
    </xf>
    <xf numFmtId="174" fontId="51" fillId="0" borderId="0" xfId="59" applyNumberFormat="1" applyFont="1" applyAlignment="1">
      <alignment vertical="center" wrapText="1"/>
      <protection/>
    </xf>
    <xf numFmtId="0" fontId="51" fillId="0" borderId="0" xfId="59" applyFont="1" applyFill="1" applyBorder="1" applyAlignment="1">
      <alignment vertical="center" wrapText="1"/>
      <protection/>
    </xf>
    <xf numFmtId="0" fontId="52" fillId="0" borderId="0" xfId="59" applyFont="1" applyFill="1" applyAlignment="1">
      <alignment horizontal="left" vertical="center" wrapText="1"/>
      <protection/>
    </xf>
    <xf numFmtId="195" fontId="51" fillId="0" borderId="0" xfId="59" applyNumberFormat="1" applyFont="1" applyAlignment="1">
      <alignment vertical="center" wrapText="1"/>
      <protection/>
    </xf>
    <xf numFmtId="0" fontId="51" fillId="0" borderId="0" xfId="67" applyFont="1" applyFill="1" applyAlignment="1">
      <alignment horizontal="right" vertical="center" wrapText="1"/>
      <protection/>
    </xf>
    <xf numFmtId="0" fontId="61" fillId="0" borderId="11" xfId="0" applyFont="1" applyBorder="1" applyAlignment="1">
      <alignment horizontal="left" vertical="top" wrapText="1"/>
    </xf>
    <xf numFmtId="0" fontId="61" fillId="0" borderId="11" xfId="0" applyFont="1" applyBorder="1" applyAlignment="1">
      <alignment vertical="top" wrapText="1"/>
    </xf>
    <xf numFmtId="0" fontId="61" fillId="0" borderId="11" xfId="0" applyFont="1" applyBorder="1" applyAlignment="1">
      <alignment horizontal="right" vertical="top" wrapText="1"/>
    </xf>
    <xf numFmtId="0" fontId="62" fillId="0" borderId="0" xfId="0" applyFont="1" applyFill="1" applyAlignment="1">
      <alignment horizontal="left" vertical="top" wrapText="1"/>
    </xf>
    <xf numFmtId="0" fontId="62" fillId="0" borderId="0" xfId="0" applyFont="1" applyFill="1" applyAlignment="1">
      <alignment vertical="top" wrapText="1"/>
    </xf>
    <xf numFmtId="49" fontId="62" fillId="0" borderId="0" xfId="0" applyNumberFormat="1" applyFont="1" applyFill="1" applyAlignment="1">
      <alignment vertical="top" wrapText="1"/>
    </xf>
    <xf numFmtId="0" fontId="62" fillId="0" borderId="0" xfId="0" applyFont="1" applyFill="1" applyAlignment="1">
      <alignment horizontal="right" vertical="top" wrapText="1"/>
    </xf>
    <xf numFmtId="0" fontId="62" fillId="0" borderId="0" xfId="0" applyFont="1" applyAlignment="1">
      <alignment horizontal="right" vertical="top" wrapText="1"/>
    </xf>
    <xf numFmtId="0" fontId="62" fillId="0" borderId="0" xfId="0" applyFont="1" applyAlignment="1">
      <alignment horizontal="left" vertical="top" wrapText="1"/>
    </xf>
    <xf numFmtId="0" fontId="62" fillId="0" borderId="0" xfId="0" applyFont="1" applyAlignment="1">
      <alignment vertical="top" wrapText="1"/>
    </xf>
    <xf numFmtId="49" fontId="62" fillId="0" borderId="0" xfId="0" applyNumberFormat="1" applyFont="1" applyAlignment="1">
      <alignment vertical="top" wrapText="1"/>
    </xf>
    <xf numFmtId="0" fontId="20" fillId="25" borderId="0" xfId="58" applyNumberFormat="1" applyFont="1" applyFill="1" applyAlignment="1" quotePrefix="1">
      <alignment horizontal="left" vertical="top" wrapText="1"/>
      <protection/>
    </xf>
    <xf numFmtId="0" fontId="29" fillId="25" borderId="0" xfId="58" applyFont="1" applyFill="1" applyAlignment="1">
      <alignment horizontal="left" vertical="top"/>
      <protection/>
    </xf>
    <xf numFmtId="0" fontId="63" fillId="25" borderId="0" xfId="58" applyNumberFormat="1" applyFont="1" applyFill="1" applyAlignment="1">
      <alignment vertical="top"/>
      <protection/>
    </xf>
    <xf numFmtId="0" fontId="20" fillId="0" borderId="0" xfId="58" applyFont="1" applyAlignment="1">
      <alignment horizontal="center" vertical="top"/>
      <protection/>
    </xf>
    <xf numFmtId="3" fontId="20" fillId="0" borderId="12" xfId="58" applyNumberFormat="1" applyFont="1" applyBorder="1" applyAlignment="1">
      <alignment horizontal="center" vertical="top"/>
      <protection/>
    </xf>
    <xf numFmtId="3" fontId="20" fillId="0" borderId="10" xfId="58" applyNumberFormat="1" applyFont="1" applyBorder="1" applyAlignment="1">
      <alignment horizontal="center" vertical="top"/>
      <protection/>
    </xf>
    <xf numFmtId="3" fontId="20" fillId="0" borderId="11" xfId="58" applyNumberFormat="1" applyFont="1" applyBorder="1" applyAlignment="1">
      <alignment horizontal="center" vertical="top"/>
      <protection/>
    </xf>
    <xf numFmtId="0" fontId="20" fillId="0" borderId="12" xfId="58" applyFont="1" applyBorder="1" applyAlignment="1">
      <alignment horizontal="center" vertical="top"/>
      <protection/>
    </xf>
    <xf numFmtId="2" fontId="25" fillId="0" borderId="0" xfId="58" applyNumberFormat="1" applyFont="1" applyAlignment="1">
      <alignment horizontal="center" vertical="top"/>
      <protection/>
    </xf>
    <xf numFmtId="2" fontId="26" fillId="0" borderId="0" xfId="0" applyNumberFormat="1" applyFont="1" applyAlignment="1">
      <alignment horizontal="center" vertical="top"/>
    </xf>
    <xf numFmtId="0" fontId="21" fillId="25" borderId="0" xfId="58" applyFont="1" applyFill="1" applyAlignment="1">
      <alignment horizontal="left" vertical="top" wrapText="1"/>
      <protection/>
    </xf>
    <xf numFmtId="0" fontId="22" fillId="25" borderId="0" xfId="58" applyFont="1" applyFill="1" applyAlignment="1">
      <alignment horizontal="left" vertical="top" wrapText="1"/>
      <protection/>
    </xf>
    <xf numFmtId="0" fontId="64" fillId="25" borderId="0" xfId="58" applyNumberFormat="1" applyFont="1" applyFill="1" applyAlignment="1">
      <alignment horizontal="left" vertical="top"/>
      <protection/>
    </xf>
    <xf numFmtId="0" fontId="27" fillId="0" borderId="0" xfId="0" applyNumberFormat="1" applyFont="1" applyAlignment="1">
      <alignment horizontal="left" vertical="top"/>
    </xf>
  </cellXfs>
  <cellStyles count="7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Jó 2" xfId="53"/>
    <cellStyle name="Kimenet" xfId="54"/>
    <cellStyle name="Followed Hyperlink" xfId="55"/>
    <cellStyle name="Magyarázó szöveg" xfId="56"/>
    <cellStyle name="Normál 132" xfId="57"/>
    <cellStyle name="Normál 2" xfId="58"/>
    <cellStyle name="Normál 2 2" xfId="59"/>
    <cellStyle name="Normál 2 2 2" xfId="60"/>
    <cellStyle name="Normál 2 2 2 2" xfId="61"/>
    <cellStyle name="Normál 2 2 2 3" xfId="62"/>
    <cellStyle name="Normál 2 2 3" xfId="63"/>
    <cellStyle name="Normál 2 3" xfId="64"/>
    <cellStyle name="Normál 2 4" xfId="65"/>
    <cellStyle name="Normál 2 5" xfId="66"/>
    <cellStyle name="Normál 3" xfId="67"/>
    <cellStyle name="Normál 3 2" xfId="68"/>
    <cellStyle name="Normál 3 2 2" xfId="69"/>
    <cellStyle name="Normál 3 2 2 2" xfId="70"/>
    <cellStyle name="Normál 3 2 3" xfId="71"/>
    <cellStyle name="Normál 3 3" xfId="72"/>
    <cellStyle name="Normál 3 4" xfId="73"/>
    <cellStyle name="Normál 3 5" xfId="74"/>
    <cellStyle name="Normál 4" xfId="75"/>
    <cellStyle name="Normál 5" xfId="76"/>
    <cellStyle name="Normál 6" xfId="77"/>
    <cellStyle name="Normál 6 2" xfId="78"/>
    <cellStyle name="Összesen" xfId="79"/>
    <cellStyle name="Currency" xfId="80"/>
    <cellStyle name="Currency [0]" xfId="81"/>
    <cellStyle name="Rossz" xfId="82"/>
    <cellStyle name="Semleges" xfId="83"/>
    <cellStyle name="Számítás" xfId="84"/>
    <cellStyle name="Percent" xfId="85"/>
    <cellStyle name="Százalék 2"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962025</xdr:colOff>
      <xdr:row>22</xdr:row>
      <xdr:rowOff>0</xdr:rowOff>
    </xdr:from>
    <xdr:ext cx="190500" cy="371475"/>
    <xdr:sp fLocksText="0">
      <xdr:nvSpPr>
        <xdr:cNvPr id="1" name="Szövegdoboz 1"/>
        <xdr:cNvSpPr txBox="1">
          <a:spLocks noChangeArrowheads="1"/>
        </xdr:cNvSpPr>
      </xdr:nvSpPr>
      <xdr:spPr>
        <a:xfrm>
          <a:off x="1247775" y="8201025"/>
          <a:ext cx="190500" cy="3714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962025</xdr:colOff>
      <xdr:row>22</xdr:row>
      <xdr:rowOff>0</xdr:rowOff>
    </xdr:from>
    <xdr:ext cx="190500" cy="371475"/>
    <xdr:sp fLocksText="0">
      <xdr:nvSpPr>
        <xdr:cNvPr id="2" name="Szövegdoboz 2"/>
        <xdr:cNvSpPr txBox="1">
          <a:spLocks noChangeArrowheads="1"/>
        </xdr:cNvSpPr>
      </xdr:nvSpPr>
      <xdr:spPr>
        <a:xfrm>
          <a:off x="1247775" y="8201025"/>
          <a:ext cx="190500" cy="3714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962025</xdr:colOff>
      <xdr:row>22</xdr:row>
      <xdr:rowOff>0</xdr:rowOff>
    </xdr:from>
    <xdr:ext cx="190500" cy="371475"/>
    <xdr:sp fLocksText="0">
      <xdr:nvSpPr>
        <xdr:cNvPr id="3" name="Szövegdoboz 3"/>
        <xdr:cNvSpPr txBox="1">
          <a:spLocks noChangeArrowheads="1"/>
        </xdr:cNvSpPr>
      </xdr:nvSpPr>
      <xdr:spPr>
        <a:xfrm>
          <a:off x="1247775" y="8201025"/>
          <a:ext cx="190500" cy="3714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990600</xdr:colOff>
      <xdr:row>129</xdr:row>
      <xdr:rowOff>0</xdr:rowOff>
    </xdr:from>
    <xdr:ext cx="190500" cy="266700"/>
    <xdr:sp fLocksText="0">
      <xdr:nvSpPr>
        <xdr:cNvPr id="1" name="Szövegdoboz 1"/>
        <xdr:cNvSpPr txBox="1">
          <a:spLocks noChangeArrowheads="1"/>
        </xdr:cNvSpPr>
      </xdr:nvSpPr>
      <xdr:spPr>
        <a:xfrm>
          <a:off x="1276350" y="352901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990600</xdr:colOff>
      <xdr:row>129</xdr:row>
      <xdr:rowOff>0</xdr:rowOff>
    </xdr:from>
    <xdr:ext cx="190500" cy="266700"/>
    <xdr:sp fLocksText="0">
      <xdr:nvSpPr>
        <xdr:cNvPr id="2" name="Szövegdoboz 2"/>
        <xdr:cNvSpPr txBox="1">
          <a:spLocks noChangeArrowheads="1"/>
        </xdr:cNvSpPr>
      </xdr:nvSpPr>
      <xdr:spPr>
        <a:xfrm>
          <a:off x="1276350" y="352901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981075</xdr:colOff>
      <xdr:row>22</xdr:row>
      <xdr:rowOff>0</xdr:rowOff>
    </xdr:from>
    <xdr:ext cx="190500" cy="266700"/>
    <xdr:sp fLocksText="0">
      <xdr:nvSpPr>
        <xdr:cNvPr id="1" name="Szövegdoboz 1"/>
        <xdr:cNvSpPr txBox="1">
          <a:spLocks noChangeArrowheads="1"/>
        </xdr:cNvSpPr>
      </xdr:nvSpPr>
      <xdr:spPr>
        <a:xfrm>
          <a:off x="1266825" y="59912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981075</xdr:colOff>
      <xdr:row>22</xdr:row>
      <xdr:rowOff>0</xdr:rowOff>
    </xdr:from>
    <xdr:ext cx="190500" cy="266700"/>
    <xdr:sp fLocksText="0">
      <xdr:nvSpPr>
        <xdr:cNvPr id="2" name="Szövegdoboz 2"/>
        <xdr:cNvSpPr txBox="1">
          <a:spLocks noChangeArrowheads="1"/>
        </xdr:cNvSpPr>
      </xdr:nvSpPr>
      <xdr:spPr>
        <a:xfrm>
          <a:off x="1266825" y="59912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981075</xdr:colOff>
      <xdr:row>22</xdr:row>
      <xdr:rowOff>0</xdr:rowOff>
    </xdr:from>
    <xdr:ext cx="190500" cy="266700"/>
    <xdr:sp fLocksText="0">
      <xdr:nvSpPr>
        <xdr:cNvPr id="3" name="Szövegdoboz 3"/>
        <xdr:cNvSpPr txBox="1">
          <a:spLocks noChangeArrowheads="1"/>
        </xdr:cNvSpPr>
      </xdr:nvSpPr>
      <xdr:spPr>
        <a:xfrm>
          <a:off x="1266825" y="59912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39"/>
  <sheetViews>
    <sheetView view="pageBreakPreview" zoomScaleSheetLayoutView="100" zoomScalePageLayoutView="0" workbookViewId="0" topLeftCell="A13">
      <selection activeCell="H33" sqref="H33"/>
    </sheetView>
  </sheetViews>
  <sheetFormatPr defaultColWidth="9.140625" defaultRowHeight="15"/>
  <cols>
    <col min="1" max="1" width="42.8515625" style="6" customWidth="1"/>
    <col min="2" max="2" width="10.7109375" style="6" customWidth="1"/>
    <col min="3" max="4" width="21.421875" style="6" customWidth="1"/>
    <col min="5" max="16384" width="9.140625" style="6" customWidth="1"/>
  </cols>
  <sheetData>
    <row r="1" ht="15.75">
      <c r="A1" s="5"/>
    </row>
    <row r="2" spans="1:4" ht="25.5">
      <c r="A2" s="397" t="s">
        <v>77</v>
      </c>
      <c r="B2" s="398"/>
      <c r="C2" s="398"/>
      <c r="D2" s="398"/>
    </row>
    <row r="3" ht="15.75">
      <c r="A3" s="5"/>
    </row>
    <row r="4" spans="1:4" s="7" customFormat="1" ht="15.75">
      <c r="A4" s="399" t="s">
        <v>39</v>
      </c>
      <c r="B4" s="399"/>
      <c r="C4" s="399"/>
      <c r="D4" s="399"/>
    </row>
    <row r="5" spans="1:4" s="7" customFormat="1" ht="15.75">
      <c r="A5" s="400" t="s">
        <v>72</v>
      </c>
      <c r="B5" s="400"/>
      <c r="C5" s="400"/>
      <c r="D5" s="400"/>
    </row>
    <row r="6" spans="1:4" s="7" customFormat="1" ht="15.75">
      <c r="A6" s="401" t="s">
        <v>40</v>
      </c>
      <c r="B6" s="402"/>
      <c r="C6" s="402"/>
      <c r="D6" s="402"/>
    </row>
    <row r="7" spans="1:4" s="7" customFormat="1" ht="15.75" customHeight="1">
      <c r="A7" s="400" t="s">
        <v>73</v>
      </c>
      <c r="B7" s="400"/>
      <c r="C7" s="400" t="s">
        <v>15</v>
      </c>
      <c r="D7" s="400"/>
    </row>
    <row r="8" spans="1:3" s="7" customFormat="1" ht="15.75">
      <c r="A8" s="7" t="s">
        <v>15</v>
      </c>
      <c r="C8" s="7" t="s">
        <v>15</v>
      </c>
    </row>
    <row r="9" spans="1:4" s="7" customFormat="1" ht="15.75">
      <c r="A9" s="46" t="s">
        <v>76</v>
      </c>
      <c r="B9" s="47"/>
      <c r="C9" s="47"/>
      <c r="D9" s="47"/>
    </row>
    <row r="10" spans="1:4" s="7" customFormat="1" ht="15.75">
      <c r="A10" s="400" t="s">
        <v>221</v>
      </c>
      <c r="B10" s="400"/>
      <c r="C10" s="400"/>
      <c r="D10" s="400"/>
    </row>
    <row r="11" spans="1:4" s="7" customFormat="1" ht="15.75" customHeight="1">
      <c r="A11" s="400" t="s">
        <v>222</v>
      </c>
      <c r="B11" s="400"/>
      <c r="C11" s="400"/>
      <c r="D11" s="400"/>
    </row>
    <row r="12" s="7" customFormat="1" ht="15.75"/>
    <row r="13" spans="1:4" s="7" customFormat="1" ht="15.75">
      <c r="A13" s="46" t="s">
        <v>41</v>
      </c>
      <c r="B13" s="47"/>
      <c r="C13" s="47" t="s">
        <v>15</v>
      </c>
      <c r="D13" s="47"/>
    </row>
    <row r="14" spans="1:4" s="7" customFormat="1" ht="15.75">
      <c r="A14" s="47" t="s">
        <v>42</v>
      </c>
      <c r="B14" s="47"/>
      <c r="C14" s="47" t="s">
        <v>15</v>
      </c>
      <c r="D14" s="47"/>
    </row>
    <row r="15" spans="1:4" s="7" customFormat="1" ht="15.75">
      <c r="A15" s="47" t="s">
        <v>46</v>
      </c>
      <c r="B15" s="47"/>
      <c r="C15" s="47"/>
      <c r="D15" s="47"/>
    </row>
    <row r="16" s="7" customFormat="1" ht="15.75"/>
    <row r="17" spans="1:4" s="7" customFormat="1" ht="15.75">
      <c r="A17" s="46" t="s">
        <v>223</v>
      </c>
      <c r="B17" s="47"/>
      <c r="C17" s="47" t="s">
        <v>15</v>
      </c>
      <c r="D17" s="47"/>
    </row>
    <row r="19" spans="1:4" ht="15.75">
      <c r="A19" s="392" t="s">
        <v>43</v>
      </c>
      <c r="B19" s="392"/>
      <c r="C19" s="392"/>
      <c r="D19" s="392"/>
    </row>
    <row r="20" spans="1:4" ht="15.75">
      <c r="A20" s="8" t="s">
        <v>16</v>
      </c>
      <c r="B20" s="8"/>
      <c r="C20" s="9" t="s">
        <v>17</v>
      </c>
      <c r="D20" s="9" t="s">
        <v>18</v>
      </c>
    </row>
    <row r="21" spans="1:4" ht="15.75">
      <c r="A21" s="10" t="s">
        <v>37</v>
      </c>
      <c r="B21" s="8"/>
      <c r="C21" s="11">
        <f>'Fejezet összesítő'!C10</f>
        <v>0</v>
      </c>
      <c r="D21" s="11">
        <f>'Fejezet összesítő'!D10</f>
        <v>0</v>
      </c>
    </row>
    <row r="22" spans="1:4" ht="15.75">
      <c r="A22" s="10" t="s">
        <v>38</v>
      </c>
      <c r="B22" s="8"/>
      <c r="C22" s="11"/>
      <c r="D22" s="11">
        <f>C21+D21</f>
        <v>0</v>
      </c>
    </row>
    <row r="23" spans="1:4" ht="15.75">
      <c r="A23" s="6" t="s">
        <v>19</v>
      </c>
      <c r="C23" s="393">
        <f>D22</f>
        <v>0</v>
      </c>
      <c r="D23" s="393"/>
    </row>
    <row r="24" spans="1:4" ht="15.75">
      <c r="A24" s="8" t="s">
        <v>20</v>
      </c>
      <c r="B24" s="12">
        <v>0.27</v>
      </c>
      <c r="C24" s="394">
        <f>B24*C23</f>
        <v>0</v>
      </c>
      <c r="D24" s="394"/>
    </row>
    <row r="25" spans="1:4" ht="15.75">
      <c r="A25" s="8" t="s">
        <v>21</v>
      </c>
      <c r="B25" s="8"/>
      <c r="C25" s="395">
        <f>C24+C23</f>
        <v>0</v>
      </c>
      <c r="D25" s="395"/>
    </row>
    <row r="29" spans="2:3" ht="15.75">
      <c r="B29" s="396" t="s">
        <v>22</v>
      </c>
      <c r="C29" s="396"/>
    </row>
    <row r="30" spans="2:3" ht="15.75">
      <c r="B30" s="48"/>
      <c r="C30" s="48"/>
    </row>
    <row r="31" spans="1:256" ht="15.75">
      <c r="A31" s="390" t="s">
        <v>36</v>
      </c>
      <c r="B31" s="390"/>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0"/>
      <c r="BS31" s="390"/>
      <c r="BT31" s="390"/>
      <c r="BU31" s="390"/>
      <c r="BV31" s="390"/>
      <c r="BW31" s="390"/>
      <c r="BX31" s="390"/>
      <c r="BY31" s="390"/>
      <c r="BZ31" s="390"/>
      <c r="CA31" s="390"/>
      <c r="CB31" s="390"/>
      <c r="CC31" s="390"/>
      <c r="CD31" s="390"/>
      <c r="CE31" s="390"/>
      <c r="CF31" s="390"/>
      <c r="CG31" s="390"/>
      <c r="CH31" s="390"/>
      <c r="CI31" s="390"/>
      <c r="CJ31" s="390"/>
      <c r="CK31" s="390"/>
      <c r="CL31" s="390"/>
      <c r="CM31" s="390"/>
      <c r="CN31" s="390"/>
      <c r="CO31" s="390"/>
      <c r="CP31" s="390"/>
      <c r="CQ31" s="390"/>
      <c r="CR31" s="390"/>
      <c r="CS31" s="390"/>
      <c r="CT31" s="390"/>
      <c r="CU31" s="390"/>
      <c r="CV31" s="390"/>
      <c r="CW31" s="390"/>
      <c r="CX31" s="390"/>
      <c r="CY31" s="390"/>
      <c r="CZ31" s="390"/>
      <c r="DA31" s="390"/>
      <c r="DB31" s="390"/>
      <c r="DC31" s="390"/>
      <c r="DD31" s="390"/>
      <c r="DE31" s="390"/>
      <c r="DF31" s="390"/>
      <c r="DG31" s="390"/>
      <c r="DH31" s="390"/>
      <c r="DI31" s="390"/>
      <c r="DJ31" s="390"/>
      <c r="DK31" s="390"/>
      <c r="DL31" s="390"/>
      <c r="DM31" s="390"/>
      <c r="DN31" s="390"/>
      <c r="DO31" s="390"/>
      <c r="DP31" s="390"/>
      <c r="DQ31" s="390"/>
      <c r="DR31" s="390"/>
      <c r="DS31" s="390"/>
      <c r="DT31" s="390"/>
      <c r="DU31" s="390"/>
      <c r="DV31" s="390"/>
      <c r="DW31" s="390"/>
      <c r="DX31" s="390"/>
      <c r="DY31" s="390"/>
      <c r="DZ31" s="390"/>
      <c r="EA31" s="390"/>
      <c r="EB31" s="390"/>
      <c r="EC31" s="390"/>
      <c r="ED31" s="390"/>
      <c r="EE31" s="390"/>
      <c r="EF31" s="390"/>
      <c r="EG31" s="390"/>
      <c r="EH31" s="390"/>
      <c r="EI31" s="390"/>
      <c r="EJ31" s="390"/>
      <c r="EK31" s="390"/>
      <c r="EL31" s="390"/>
      <c r="EM31" s="390"/>
      <c r="EN31" s="390"/>
      <c r="EO31" s="390"/>
      <c r="EP31" s="390"/>
      <c r="EQ31" s="390"/>
      <c r="ER31" s="390"/>
      <c r="ES31" s="390"/>
      <c r="ET31" s="390"/>
      <c r="EU31" s="390"/>
      <c r="EV31" s="390"/>
      <c r="EW31" s="390"/>
      <c r="EX31" s="390"/>
      <c r="EY31" s="390"/>
      <c r="EZ31" s="390"/>
      <c r="FA31" s="390"/>
      <c r="FB31" s="390"/>
      <c r="FC31" s="390"/>
      <c r="FD31" s="390"/>
      <c r="FE31" s="390"/>
      <c r="FF31" s="390"/>
      <c r="FG31" s="390"/>
      <c r="FH31" s="390"/>
      <c r="FI31" s="390"/>
      <c r="FJ31" s="390"/>
      <c r="FK31" s="390"/>
      <c r="FL31" s="390"/>
      <c r="FM31" s="390"/>
      <c r="FN31" s="390"/>
      <c r="FO31" s="390"/>
      <c r="FP31" s="390"/>
      <c r="FQ31" s="390"/>
      <c r="FR31" s="390"/>
      <c r="FS31" s="390"/>
      <c r="FT31" s="390"/>
      <c r="FU31" s="390"/>
      <c r="FV31" s="390"/>
      <c r="FW31" s="390"/>
      <c r="FX31" s="390"/>
      <c r="FY31" s="390"/>
      <c r="FZ31" s="390"/>
      <c r="GA31" s="390"/>
      <c r="GB31" s="390"/>
      <c r="GC31" s="390"/>
      <c r="GD31" s="390"/>
      <c r="GE31" s="390"/>
      <c r="GF31" s="390"/>
      <c r="GG31" s="390"/>
      <c r="GH31" s="390"/>
      <c r="GI31" s="390"/>
      <c r="GJ31" s="390"/>
      <c r="GK31" s="390"/>
      <c r="GL31" s="390"/>
      <c r="GM31" s="390"/>
      <c r="GN31" s="390"/>
      <c r="GO31" s="390"/>
      <c r="GP31" s="390"/>
      <c r="GQ31" s="390"/>
      <c r="GR31" s="390"/>
      <c r="GS31" s="390"/>
      <c r="GT31" s="390"/>
      <c r="GU31" s="390"/>
      <c r="GV31" s="390"/>
      <c r="GW31" s="390"/>
      <c r="GX31" s="390"/>
      <c r="GY31" s="390"/>
      <c r="GZ31" s="390"/>
      <c r="HA31" s="390"/>
      <c r="HB31" s="390"/>
      <c r="HC31" s="390"/>
      <c r="HD31" s="390"/>
      <c r="HE31" s="390"/>
      <c r="HF31" s="390"/>
      <c r="HG31" s="390"/>
      <c r="HH31" s="390"/>
      <c r="HI31" s="390"/>
      <c r="HJ31" s="390"/>
      <c r="HK31" s="390"/>
      <c r="HL31" s="390"/>
      <c r="HM31" s="390"/>
      <c r="HN31" s="390"/>
      <c r="HO31" s="390"/>
      <c r="HP31" s="390"/>
      <c r="HQ31" s="390"/>
      <c r="HR31" s="390"/>
      <c r="HS31" s="390"/>
      <c r="HT31" s="390"/>
      <c r="HU31" s="390"/>
      <c r="HV31" s="390"/>
      <c r="HW31" s="390"/>
      <c r="HX31" s="390"/>
      <c r="HY31" s="390"/>
      <c r="HZ31" s="390"/>
      <c r="IA31" s="390"/>
      <c r="IB31" s="390"/>
      <c r="IC31" s="390"/>
      <c r="ID31" s="390"/>
      <c r="IE31" s="390"/>
      <c r="IF31" s="390"/>
      <c r="IG31" s="390"/>
      <c r="IH31" s="390"/>
      <c r="II31" s="390"/>
      <c r="IJ31" s="390"/>
      <c r="IK31" s="390"/>
      <c r="IL31" s="390"/>
      <c r="IM31" s="390"/>
      <c r="IN31" s="390"/>
      <c r="IO31" s="390"/>
      <c r="IP31" s="390"/>
      <c r="IQ31" s="390"/>
      <c r="IR31" s="390"/>
      <c r="IS31" s="390"/>
      <c r="IT31" s="390"/>
      <c r="IU31" s="390"/>
      <c r="IV31" s="390"/>
    </row>
    <row r="32" spans="1:4" ht="140.25" customHeight="1">
      <c r="A32" s="389" t="s">
        <v>74</v>
      </c>
      <c r="B32" s="391"/>
      <c r="C32" s="391"/>
      <c r="D32" s="391"/>
    </row>
    <row r="34" spans="1:4" ht="15.75">
      <c r="A34" s="390" t="s">
        <v>51</v>
      </c>
      <c r="B34" s="390"/>
      <c r="C34" s="390"/>
      <c r="D34" s="390"/>
    </row>
    <row r="35" spans="1:4" ht="15.75">
      <c r="A35" s="389" t="s">
        <v>47</v>
      </c>
      <c r="B35" s="389"/>
      <c r="C35" s="389"/>
      <c r="D35" s="389"/>
    </row>
    <row r="36" spans="1:4" ht="15.75">
      <c r="A36" s="389" t="s">
        <v>44</v>
      </c>
      <c r="B36" s="389"/>
      <c r="C36" s="389"/>
      <c r="D36" s="389"/>
    </row>
    <row r="37" spans="1:4" s="49" customFormat="1" ht="15.75" customHeight="1">
      <c r="A37" s="389" t="s">
        <v>45</v>
      </c>
      <c r="B37" s="389"/>
      <c r="C37" s="389"/>
      <c r="D37" s="389"/>
    </row>
    <row r="38" spans="1:4" s="49" customFormat="1" ht="15.75" customHeight="1">
      <c r="A38" s="389" t="s">
        <v>75</v>
      </c>
      <c r="B38" s="389"/>
      <c r="C38" s="389"/>
      <c r="D38" s="389"/>
    </row>
    <row r="39" spans="1:4" s="49" customFormat="1" ht="15.75" customHeight="1">
      <c r="A39" s="50"/>
      <c r="B39" s="51"/>
      <c r="C39" s="51"/>
      <c r="D39" s="51"/>
    </row>
  </sheetData>
  <sheetProtection/>
  <mergeCells count="82">
    <mergeCell ref="A2:D2"/>
    <mergeCell ref="A4:D4"/>
    <mergeCell ref="A5:D5"/>
    <mergeCell ref="A6:D6"/>
    <mergeCell ref="A7:D7"/>
    <mergeCell ref="A11:D11"/>
    <mergeCell ref="A10:D10"/>
    <mergeCell ref="A19:D19"/>
    <mergeCell ref="C23:D23"/>
    <mergeCell ref="C24:D24"/>
    <mergeCell ref="C25:D25"/>
    <mergeCell ref="B29:C29"/>
    <mergeCell ref="A31:D31"/>
    <mergeCell ref="E31:H31"/>
    <mergeCell ref="I31:L31"/>
    <mergeCell ref="M31:P31"/>
    <mergeCell ref="Q31:T31"/>
    <mergeCell ref="U31:X31"/>
    <mergeCell ref="Y31:AB31"/>
    <mergeCell ref="AC31:AF31"/>
    <mergeCell ref="AG31:AJ31"/>
    <mergeCell ref="AK31:AN31"/>
    <mergeCell ref="AO31:AR31"/>
    <mergeCell ref="AS31:AV31"/>
    <mergeCell ref="AW31:AZ31"/>
    <mergeCell ref="BA31:BD31"/>
    <mergeCell ref="BE31:BH31"/>
    <mergeCell ref="BI31:BL31"/>
    <mergeCell ref="BM31:BP31"/>
    <mergeCell ref="BQ31:BT31"/>
    <mergeCell ref="BU31:BX31"/>
    <mergeCell ref="BY31:CB31"/>
    <mergeCell ref="CC31:CF31"/>
    <mergeCell ref="CG31:CJ31"/>
    <mergeCell ref="CK31:CN31"/>
    <mergeCell ref="CO31:CR31"/>
    <mergeCell ref="CS31:CV31"/>
    <mergeCell ref="CW31:CZ31"/>
    <mergeCell ref="DA31:DD31"/>
    <mergeCell ref="DE31:DH31"/>
    <mergeCell ref="DI31:DL31"/>
    <mergeCell ref="DM31:DP31"/>
    <mergeCell ref="DQ31:DT31"/>
    <mergeCell ref="DU31:DX31"/>
    <mergeCell ref="DY31:EB31"/>
    <mergeCell ref="EC31:EF31"/>
    <mergeCell ref="EG31:EJ31"/>
    <mergeCell ref="EK31:EN31"/>
    <mergeCell ref="EO31:ER31"/>
    <mergeCell ref="ES31:EV31"/>
    <mergeCell ref="EW31:EZ31"/>
    <mergeCell ref="FA31:FD31"/>
    <mergeCell ref="FE31:FH31"/>
    <mergeCell ref="FI31:FL31"/>
    <mergeCell ref="FM31:FP31"/>
    <mergeCell ref="HI31:HL31"/>
    <mergeCell ref="FQ31:FT31"/>
    <mergeCell ref="FU31:FX31"/>
    <mergeCell ref="FY31:GB31"/>
    <mergeCell ref="GC31:GF31"/>
    <mergeCell ref="GG31:GJ31"/>
    <mergeCell ref="GK31:GN31"/>
    <mergeCell ref="HQ31:HT31"/>
    <mergeCell ref="HU31:HX31"/>
    <mergeCell ref="HY31:IB31"/>
    <mergeCell ref="IC31:IF31"/>
    <mergeCell ref="IG31:IJ31"/>
    <mergeCell ref="GO31:GR31"/>
    <mergeCell ref="GS31:GV31"/>
    <mergeCell ref="GW31:GZ31"/>
    <mergeCell ref="HA31:HD31"/>
    <mergeCell ref="HE31:HH31"/>
    <mergeCell ref="A36:D36"/>
    <mergeCell ref="A37:D37"/>
    <mergeCell ref="A38:D38"/>
    <mergeCell ref="IK31:IN31"/>
    <mergeCell ref="IO31:IR31"/>
    <mergeCell ref="IS31:IV31"/>
    <mergeCell ref="A32:D32"/>
    <mergeCell ref="A34:D34"/>
    <mergeCell ref="A35:D35"/>
    <mergeCell ref="HM31:HP31"/>
  </mergeCells>
  <printOptions horizontalCentered="1"/>
  <pageMargins left="0.7874015748031497" right="0.7874015748031497" top="0.7874015748031497" bottom="0.7874015748031497" header="0.4330708661417323" footer="0.4330708661417323"/>
  <pageSetup horizontalDpi="600" verticalDpi="600" orientation="portrait" paperSize="9" scale="88" r:id="rId1"/>
  <headerFooter>
    <oddFooter>&amp;R&amp;P/&amp;N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20"/>
  <sheetViews>
    <sheetView tabSelected="1" view="pageBreakPreview" zoomScaleSheetLayoutView="100" zoomScalePageLayoutView="0" workbookViewId="0" topLeftCell="A4">
      <selection activeCell="G13" sqref="G13"/>
    </sheetView>
  </sheetViews>
  <sheetFormatPr defaultColWidth="9.140625" defaultRowHeight="15"/>
  <cols>
    <col min="1" max="1" width="6.7109375" style="15" customWidth="1"/>
    <col min="2" max="2" width="32.8515625" style="15" customWidth="1"/>
    <col min="3" max="5" width="18.28125" style="15" customWidth="1"/>
    <col min="6" max="16384" width="9.140625" style="15" customWidth="1"/>
  </cols>
  <sheetData>
    <row r="1" spans="1:5" ht="12.75">
      <c r="A1" s="13"/>
      <c r="B1" s="13" t="s">
        <v>23</v>
      </c>
      <c r="C1" s="13" t="s">
        <v>24</v>
      </c>
      <c r="D1" s="13" t="s">
        <v>25</v>
      </c>
      <c r="E1" s="13" t="s">
        <v>50</v>
      </c>
    </row>
    <row r="2" spans="1:5" s="13" customFormat="1" ht="15.75">
      <c r="A2" s="54"/>
      <c r="B2" s="53" t="s">
        <v>40</v>
      </c>
      <c r="C2" s="55"/>
      <c r="D2" s="55"/>
      <c r="E2" s="55"/>
    </row>
    <row r="3" spans="1:5" ht="12.75">
      <c r="A3" s="14" t="s">
        <v>26</v>
      </c>
      <c r="B3" s="15" t="s">
        <v>212</v>
      </c>
      <c r="C3" s="16">
        <f>'01 épület körüli közmű'!G38</f>
        <v>0</v>
      </c>
      <c r="D3" s="16">
        <f>'01 épület körüli közmű'!H38</f>
        <v>0</v>
      </c>
      <c r="E3" s="16">
        <f aca="true" t="shared" si="0" ref="E3:E8">SUM(C3:D3)</f>
        <v>0</v>
      </c>
    </row>
    <row r="4" spans="1:5" ht="12.75">
      <c r="A4" s="14" t="s">
        <v>27</v>
      </c>
      <c r="B4" s="15" t="s">
        <v>191</v>
      </c>
      <c r="C4" s="16">
        <f>'02 víz-csatorna belső'!G127</f>
        <v>0</v>
      </c>
      <c r="D4" s="16">
        <f>'02 víz-csatorna belső'!H127</f>
        <v>0</v>
      </c>
      <c r="E4" s="16">
        <f t="shared" si="0"/>
        <v>0</v>
      </c>
    </row>
    <row r="5" spans="1:5" ht="12.75">
      <c r="A5" s="14" t="s">
        <v>28</v>
      </c>
      <c r="B5" s="15" t="s">
        <v>192</v>
      </c>
      <c r="C5" s="16">
        <f>'03 gáz'!G79</f>
        <v>0</v>
      </c>
      <c r="D5" s="16">
        <f>'03 gáz'!H79</f>
        <v>0</v>
      </c>
      <c r="E5" s="16">
        <f t="shared" si="0"/>
        <v>0</v>
      </c>
    </row>
    <row r="6" spans="1:5" ht="12.75">
      <c r="A6" s="14" t="s">
        <v>29</v>
      </c>
      <c r="B6" s="15" t="s">
        <v>49</v>
      </c>
      <c r="C6" s="16">
        <f>'04 szellőzés'!G100</f>
        <v>0</v>
      </c>
      <c r="D6" s="16">
        <f>'04 szellőzés'!H100</f>
        <v>0</v>
      </c>
      <c r="E6" s="16">
        <f t="shared" si="0"/>
        <v>0</v>
      </c>
    </row>
    <row r="7" spans="1:5" ht="12.75">
      <c r="A7" s="95" t="s">
        <v>71</v>
      </c>
      <c r="B7" s="96" t="s">
        <v>193</v>
      </c>
      <c r="C7" s="97">
        <f>'05 Fűtés'!G102</f>
        <v>0</v>
      </c>
      <c r="D7" s="97">
        <f>'05 Fűtés'!H102</f>
        <v>0</v>
      </c>
      <c r="E7" s="16">
        <f t="shared" si="0"/>
        <v>0</v>
      </c>
    </row>
    <row r="8" spans="1:5" ht="12.75">
      <c r="A8" s="95" t="s">
        <v>244</v>
      </c>
      <c r="B8" s="96" t="s">
        <v>245</v>
      </c>
      <c r="C8" s="97">
        <f>+'06 VRF'!G34</f>
        <v>0</v>
      </c>
      <c r="D8" s="97">
        <f>+'06 VRF'!H34</f>
        <v>0</v>
      </c>
      <c r="E8" s="16">
        <f t="shared" si="0"/>
        <v>0</v>
      </c>
    </row>
    <row r="9" spans="1:5" ht="12.75">
      <c r="A9" s="95"/>
      <c r="B9" s="96"/>
      <c r="C9" s="97"/>
      <c r="D9" s="97"/>
      <c r="E9" s="97"/>
    </row>
    <row r="10" spans="1:5" ht="15.75">
      <c r="A10" s="54"/>
      <c r="B10" s="53" t="s">
        <v>48</v>
      </c>
      <c r="C10" s="52">
        <f>SUM(C3:C8)</f>
        <v>0</v>
      </c>
      <c r="D10" s="52">
        <f>SUM(D3:D8)</f>
        <v>0</v>
      </c>
      <c r="E10" s="52">
        <f>SUM(E3:E8)</f>
        <v>0</v>
      </c>
    </row>
    <row r="12" spans="2:4" ht="91.5" customHeight="1">
      <c r="B12" s="79" t="s">
        <v>323</v>
      </c>
      <c r="C12" s="80"/>
      <c r="D12" s="81"/>
    </row>
    <row r="13" ht="206.25" customHeight="1">
      <c r="B13" s="15" t="s">
        <v>324</v>
      </c>
    </row>
    <row r="14" ht="144" customHeight="1">
      <c r="B14" s="15" t="s">
        <v>325</v>
      </c>
    </row>
    <row r="20" spans="2:3" ht="12.75">
      <c r="B20" s="95"/>
      <c r="C20" s="96"/>
    </row>
  </sheetData>
  <sheetProtection/>
  <printOptions horizontalCentered="1"/>
  <pageMargins left="0.7874015748031497" right="0.7874015748031497" top="0.7874015748031497" bottom="0.7874015748031497" header="0.3937007874015748" footer="0.3937007874015748"/>
  <pageSetup fitToHeight="1" fitToWidth="1" horizontalDpi="600" verticalDpi="600" orientation="portrait" paperSize="9" scale="88" r:id="rId1"/>
  <headerFooter>
    <oddHeader>&amp;L&amp;A</oddHeader>
    <oddFooter>&amp;R&amp;P/&amp;N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92"/>
  <sheetViews>
    <sheetView view="pageBreakPreview" zoomScaleSheetLayoutView="100" zoomScalePageLayoutView="0" workbookViewId="0" topLeftCell="A1">
      <pane ySplit="3" topLeftCell="A4" activePane="bottomLeft" state="frozen"/>
      <selection pane="topLeft" activeCell="G7" sqref="G7"/>
      <selection pane="bottomLeft" activeCell="F16" sqref="F16"/>
    </sheetView>
  </sheetViews>
  <sheetFormatPr defaultColWidth="9.28125" defaultRowHeight="15"/>
  <cols>
    <col min="1" max="1" width="4.28125" style="2" bestFit="1" customWidth="1"/>
    <col min="2" max="2" width="40.7109375" style="301" customWidth="1"/>
    <col min="3" max="3" width="8.57421875" style="295" customWidth="1"/>
    <col min="4" max="4" width="8.57421875" style="294" customWidth="1"/>
    <col min="5" max="9" width="8.57421875" style="1" customWidth="1"/>
    <col min="10" max="10" width="10.57421875" style="82" customWidth="1"/>
    <col min="11" max="13" width="10.57421875" style="85" customWidth="1"/>
    <col min="14" max="14" width="10.57421875" style="102" customWidth="1"/>
    <col min="15" max="15" width="10.57421875" style="103" customWidth="1"/>
    <col min="16" max="16" width="10.57421875" style="102" customWidth="1"/>
    <col min="17" max="247" width="9.140625" style="1" customWidth="1"/>
    <col min="248" max="248" width="9.28125" style="1" customWidth="1"/>
    <col min="249" max="249" width="37.140625" style="1" customWidth="1"/>
    <col min="250" max="16384" width="9.28125" style="1" customWidth="1"/>
  </cols>
  <sheetData>
    <row r="1" spans="1:16" ht="15">
      <c r="A1" s="20"/>
      <c r="B1" s="294"/>
      <c r="J1" s="87"/>
      <c r="K1" s="90"/>
      <c r="L1" s="87"/>
      <c r="M1" s="87"/>
      <c r="N1" s="99"/>
      <c r="O1" s="100"/>
      <c r="P1" s="99"/>
    </row>
    <row r="2" spans="1:16" ht="15">
      <c r="A2" s="20"/>
      <c r="B2" s="294"/>
      <c r="J2" s="87"/>
      <c r="K2" s="90"/>
      <c r="L2" s="87"/>
      <c r="M2" s="87"/>
      <c r="N2" s="99"/>
      <c r="O2" s="100"/>
      <c r="P2" s="99"/>
    </row>
    <row r="3" spans="1:16" s="19" customFormat="1" ht="25.5">
      <c r="A3" s="17" t="s">
        <v>30</v>
      </c>
      <c r="B3" s="296" t="s">
        <v>31</v>
      </c>
      <c r="C3" s="296" t="s">
        <v>0</v>
      </c>
      <c r="D3" s="296" t="s">
        <v>32</v>
      </c>
      <c r="E3" s="18" t="s">
        <v>1</v>
      </c>
      <c r="F3" s="18" t="s">
        <v>2</v>
      </c>
      <c r="G3" s="18" t="s">
        <v>3</v>
      </c>
      <c r="H3" s="18" t="s">
        <v>4</v>
      </c>
      <c r="I3" s="18" t="s">
        <v>33</v>
      </c>
      <c r="J3" s="98"/>
      <c r="K3" s="98"/>
      <c r="L3" s="98"/>
      <c r="M3" s="98"/>
      <c r="N3" s="98"/>
      <c r="O3" s="101"/>
      <c r="P3" s="98"/>
    </row>
    <row r="4" spans="1:16" s="71" customFormat="1" ht="15">
      <c r="A4" s="253"/>
      <c r="B4" s="297" t="s">
        <v>211</v>
      </c>
      <c r="C4" s="254"/>
      <c r="D4" s="298"/>
      <c r="E4" s="256"/>
      <c r="F4" s="256"/>
      <c r="G4" s="256"/>
      <c r="H4" s="256"/>
      <c r="I4" s="255"/>
      <c r="J4" s="84"/>
      <c r="K4" s="83"/>
      <c r="L4" s="107"/>
      <c r="M4" s="108"/>
      <c r="N4" s="102"/>
      <c r="O4" s="103"/>
      <c r="P4" s="102"/>
    </row>
    <row r="5" spans="1:16" ht="15">
      <c r="A5" s="257"/>
      <c r="B5" s="299"/>
      <c r="C5" s="258"/>
      <c r="D5" s="300"/>
      <c r="E5" s="4"/>
      <c r="F5" s="4"/>
      <c r="G5" s="4"/>
      <c r="H5" s="4"/>
      <c r="I5" s="259"/>
      <c r="J5" s="129"/>
      <c r="K5" s="130"/>
      <c r="L5" s="131"/>
      <c r="M5" s="132"/>
      <c r="N5" s="133"/>
      <c r="O5" s="134"/>
      <c r="P5" s="133"/>
    </row>
    <row r="6" spans="1:16" ht="51.75">
      <c r="A6" s="257"/>
      <c r="B6" s="299" t="s">
        <v>224</v>
      </c>
      <c r="C6" s="258">
        <v>1</v>
      </c>
      <c r="D6" s="300" t="s">
        <v>10</v>
      </c>
      <c r="E6" s="4"/>
      <c r="F6" s="4"/>
      <c r="G6" s="4"/>
      <c r="H6" s="4"/>
      <c r="I6" s="259"/>
      <c r="J6" s="129"/>
      <c r="K6" s="130"/>
      <c r="L6" s="131"/>
      <c r="M6" s="132"/>
      <c r="N6" s="133"/>
      <c r="O6" s="134"/>
      <c r="P6" s="133"/>
    </row>
    <row r="7" spans="1:16" ht="15">
      <c r="A7" s="257"/>
      <c r="B7" s="299"/>
      <c r="C7" s="258"/>
      <c r="D7" s="300"/>
      <c r="E7" s="4"/>
      <c r="F7" s="4"/>
      <c r="G7" s="4"/>
      <c r="H7" s="4"/>
      <c r="I7" s="259"/>
      <c r="J7" s="129"/>
      <c r="K7" s="130"/>
      <c r="L7" s="131"/>
      <c r="M7" s="132"/>
      <c r="N7" s="133"/>
      <c r="O7" s="134"/>
      <c r="P7" s="133"/>
    </row>
    <row r="8" spans="1:16" s="135" customFormat="1" ht="26.25">
      <c r="A8" s="257"/>
      <c r="B8" s="299" t="s">
        <v>202</v>
      </c>
      <c r="C8" s="258">
        <v>2</v>
      </c>
      <c r="D8" s="300" t="s">
        <v>9</v>
      </c>
      <c r="E8" s="4"/>
      <c r="F8" s="4"/>
      <c r="G8" s="4"/>
      <c r="H8" s="4"/>
      <c r="I8" s="21"/>
      <c r="J8" s="136"/>
      <c r="K8" s="124"/>
      <c r="L8" s="125"/>
      <c r="M8" s="137"/>
      <c r="N8" s="138"/>
      <c r="O8" s="139"/>
      <c r="P8" s="138"/>
    </row>
    <row r="9" spans="1:16" s="135" customFormat="1" ht="15">
      <c r="A9" s="257"/>
      <c r="B9" s="299"/>
      <c r="C9" s="258"/>
      <c r="D9" s="300"/>
      <c r="E9" s="4"/>
      <c r="F9" s="4"/>
      <c r="G9" s="4"/>
      <c r="H9" s="4"/>
      <c r="I9" s="21"/>
      <c r="J9" s="136"/>
      <c r="K9" s="124"/>
      <c r="L9" s="125"/>
      <c r="M9" s="137"/>
      <c r="N9" s="138"/>
      <c r="O9" s="139"/>
      <c r="P9" s="138"/>
    </row>
    <row r="10" spans="1:16" s="135" customFormat="1" ht="26.25">
      <c r="A10" s="257"/>
      <c r="B10" s="299" t="s">
        <v>203</v>
      </c>
      <c r="C10" s="258">
        <v>1</v>
      </c>
      <c r="D10" s="300" t="s">
        <v>9</v>
      </c>
      <c r="E10" s="4"/>
      <c r="F10" s="4"/>
      <c r="G10" s="4"/>
      <c r="H10" s="4"/>
      <c r="I10" s="21"/>
      <c r="J10" s="136"/>
      <c r="K10" s="124"/>
      <c r="L10" s="125"/>
      <c r="M10" s="137"/>
      <c r="N10" s="138"/>
      <c r="O10" s="139"/>
      <c r="P10" s="138"/>
    </row>
    <row r="11" spans="1:16" s="135" customFormat="1" ht="15">
      <c r="A11" s="257"/>
      <c r="B11" s="299"/>
      <c r="C11" s="258"/>
      <c r="D11" s="300"/>
      <c r="E11" s="4"/>
      <c r="F11" s="4"/>
      <c r="G11" s="4"/>
      <c r="H11" s="4"/>
      <c r="I11" s="259"/>
      <c r="J11" s="136"/>
      <c r="K11" s="124"/>
      <c r="L11" s="125"/>
      <c r="M11" s="137"/>
      <c r="N11" s="138"/>
      <c r="O11" s="139"/>
      <c r="P11" s="138"/>
    </row>
    <row r="12" spans="1:16" s="135" customFormat="1" ht="90">
      <c r="A12" s="227"/>
      <c r="B12" s="301" t="s">
        <v>205</v>
      </c>
      <c r="C12" s="302">
        <v>15</v>
      </c>
      <c r="D12" s="301" t="s">
        <v>133</v>
      </c>
      <c r="E12" s="4"/>
      <c r="F12" s="4"/>
      <c r="G12" s="223"/>
      <c r="H12" s="223"/>
      <c r="I12" s="21"/>
      <c r="J12" s="136"/>
      <c r="K12" s="124"/>
      <c r="L12" s="125"/>
      <c r="M12" s="137"/>
      <c r="N12" s="138"/>
      <c r="O12" s="139"/>
      <c r="P12" s="138"/>
    </row>
    <row r="13" spans="1:16" s="135" customFormat="1" ht="15">
      <c r="A13" s="227"/>
      <c r="B13" s="301"/>
      <c r="C13" s="302"/>
      <c r="D13" s="301"/>
      <c r="E13" s="4"/>
      <c r="F13" s="4"/>
      <c r="G13" s="4"/>
      <c r="H13" s="4"/>
      <c r="I13" s="260"/>
      <c r="J13" s="136"/>
      <c r="K13" s="124"/>
      <c r="L13" s="125"/>
      <c r="M13" s="137"/>
      <c r="N13" s="138"/>
      <c r="O13" s="139"/>
      <c r="P13" s="138"/>
    </row>
    <row r="14" spans="1:16" s="135" customFormat="1" ht="90">
      <c r="A14" s="257"/>
      <c r="B14" s="299" t="s">
        <v>206</v>
      </c>
      <c r="C14" s="302">
        <v>30</v>
      </c>
      <c r="D14" s="300" t="s">
        <v>133</v>
      </c>
      <c r="E14" s="4"/>
      <c r="F14" s="4"/>
      <c r="G14" s="223"/>
      <c r="H14" s="223"/>
      <c r="I14" s="21"/>
      <c r="J14" s="136"/>
      <c r="K14" s="124"/>
      <c r="L14" s="125"/>
      <c r="M14" s="137"/>
      <c r="N14" s="138"/>
      <c r="O14" s="139"/>
      <c r="P14" s="138"/>
    </row>
    <row r="15" spans="1:16" s="140" customFormat="1" ht="15">
      <c r="A15" s="257"/>
      <c r="B15" s="299"/>
      <c r="C15" s="302"/>
      <c r="D15" s="300"/>
      <c r="E15" s="4"/>
      <c r="F15" s="4"/>
      <c r="G15" s="4"/>
      <c r="H15" s="4"/>
      <c r="I15" s="21"/>
      <c r="J15" s="141"/>
      <c r="K15" s="142"/>
      <c r="L15" s="125"/>
      <c r="M15" s="137"/>
      <c r="N15" s="138"/>
      <c r="O15" s="139"/>
      <c r="P15" s="143"/>
    </row>
    <row r="16" spans="1:16" s="135" customFormat="1" ht="115.5">
      <c r="A16" s="257"/>
      <c r="B16" s="299" t="s">
        <v>200</v>
      </c>
      <c r="C16" s="302">
        <v>6</v>
      </c>
      <c r="D16" s="300" t="s">
        <v>134</v>
      </c>
      <c r="E16" s="4"/>
      <c r="F16" s="4"/>
      <c r="G16" s="4"/>
      <c r="H16" s="4"/>
      <c r="I16" s="21"/>
      <c r="J16" s="136"/>
      <c r="K16" s="124"/>
      <c r="L16" s="125"/>
      <c r="M16" s="137"/>
      <c r="N16" s="138"/>
      <c r="O16" s="139"/>
      <c r="P16" s="138"/>
    </row>
    <row r="17" spans="1:16" s="135" customFormat="1" ht="15">
      <c r="A17" s="257"/>
      <c r="B17" s="299"/>
      <c r="C17" s="302"/>
      <c r="D17" s="300"/>
      <c r="E17" s="4"/>
      <c r="F17" s="4"/>
      <c r="G17" s="4"/>
      <c r="H17" s="4"/>
      <c r="I17" s="21"/>
      <c r="J17" s="136"/>
      <c r="K17" s="124"/>
      <c r="L17" s="125"/>
      <c r="M17" s="137"/>
      <c r="N17" s="138"/>
      <c r="O17" s="139"/>
      <c r="P17" s="138"/>
    </row>
    <row r="18" spans="1:16" s="135" customFormat="1" ht="51.75">
      <c r="A18" s="257"/>
      <c r="B18" s="299" t="s">
        <v>209</v>
      </c>
      <c r="C18" s="302">
        <v>2</v>
      </c>
      <c r="D18" s="300" t="s">
        <v>9</v>
      </c>
      <c r="E18" s="4"/>
      <c r="F18" s="4"/>
      <c r="G18" s="223"/>
      <c r="H18" s="223"/>
      <c r="I18" s="21"/>
      <c r="J18" s="136"/>
      <c r="K18" s="124"/>
      <c r="L18" s="125"/>
      <c r="M18" s="137"/>
      <c r="N18" s="138"/>
      <c r="O18" s="139"/>
      <c r="P18" s="138"/>
    </row>
    <row r="19" spans="1:16" s="135" customFormat="1" ht="15">
      <c r="A19" s="257"/>
      <c r="B19" s="299"/>
      <c r="C19" s="302"/>
      <c r="D19" s="300"/>
      <c r="E19" s="4"/>
      <c r="F19" s="4"/>
      <c r="G19" s="4"/>
      <c r="H19" s="4"/>
      <c r="I19" s="21"/>
      <c r="J19" s="136"/>
      <c r="K19" s="124"/>
      <c r="L19" s="125"/>
      <c r="M19" s="137"/>
      <c r="N19" s="138"/>
      <c r="O19" s="139"/>
      <c r="P19" s="138"/>
    </row>
    <row r="20" spans="1:16" s="135" customFormat="1" ht="26.25">
      <c r="A20" s="257"/>
      <c r="B20" s="299" t="s">
        <v>210</v>
      </c>
      <c r="C20" s="302">
        <v>1</v>
      </c>
      <c r="D20" s="300" t="s">
        <v>10</v>
      </c>
      <c r="E20" s="4"/>
      <c r="F20" s="4"/>
      <c r="G20" s="4"/>
      <c r="H20" s="4"/>
      <c r="I20" s="21"/>
      <c r="J20" s="136"/>
      <c r="K20" s="124"/>
      <c r="L20" s="125"/>
      <c r="M20" s="137"/>
      <c r="N20" s="138"/>
      <c r="O20" s="139"/>
      <c r="P20" s="138"/>
    </row>
    <row r="21" spans="1:16" s="135" customFormat="1" ht="15">
      <c r="A21" s="257"/>
      <c r="B21" s="299"/>
      <c r="C21" s="302"/>
      <c r="D21" s="300"/>
      <c r="E21" s="4"/>
      <c r="F21" s="4"/>
      <c r="G21" s="4"/>
      <c r="H21" s="4"/>
      <c r="I21" s="259"/>
      <c r="J21" s="136"/>
      <c r="K21" s="124"/>
      <c r="L21" s="125"/>
      <c r="M21" s="137"/>
      <c r="N21" s="138"/>
      <c r="O21" s="139"/>
      <c r="P21" s="138"/>
    </row>
    <row r="22" spans="1:13" ht="51.75">
      <c r="A22" s="257"/>
      <c r="B22" s="299" t="s">
        <v>207</v>
      </c>
      <c r="C22" s="302">
        <v>1</v>
      </c>
      <c r="D22" s="300" t="s">
        <v>9</v>
      </c>
      <c r="E22" s="4"/>
      <c r="F22" s="4"/>
      <c r="G22" s="223"/>
      <c r="H22" s="223"/>
      <c r="I22" s="259"/>
      <c r="J22" s="84"/>
      <c r="K22" s="83"/>
      <c r="L22" s="107"/>
      <c r="M22" s="108"/>
    </row>
    <row r="23" spans="1:16" s="135" customFormat="1" ht="15">
      <c r="A23" s="257"/>
      <c r="B23" s="299"/>
      <c r="C23" s="302"/>
      <c r="D23" s="300"/>
      <c r="E23" s="4"/>
      <c r="F23" s="4"/>
      <c r="G23" s="4"/>
      <c r="H23" s="4"/>
      <c r="I23" s="259"/>
      <c r="J23" s="136"/>
      <c r="K23" s="124"/>
      <c r="L23" s="125"/>
      <c r="M23" s="137"/>
      <c r="N23" s="138"/>
      <c r="O23" s="139"/>
      <c r="P23" s="138"/>
    </row>
    <row r="24" spans="1:16" s="135" customFormat="1" ht="39">
      <c r="A24" s="257"/>
      <c r="B24" s="299" t="s">
        <v>208</v>
      </c>
      <c r="C24" s="302">
        <v>1</v>
      </c>
      <c r="D24" s="300" t="s">
        <v>54</v>
      </c>
      <c r="E24" s="4"/>
      <c r="F24" s="4"/>
      <c r="G24" s="223"/>
      <c r="H24" s="223"/>
      <c r="I24" s="21"/>
      <c r="J24" s="136"/>
      <c r="K24" s="124"/>
      <c r="L24" s="125"/>
      <c r="M24" s="137"/>
      <c r="N24" s="138"/>
      <c r="O24" s="139"/>
      <c r="P24" s="138"/>
    </row>
    <row r="25" spans="1:16" s="135" customFormat="1" ht="15">
      <c r="A25" s="257"/>
      <c r="B25" s="299"/>
      <c r="C25" s="302"/>
      <c r="D25" s="300"/>
      <c r="E25" s="4"/>
      <c r="F25" s="4"/>
      <c r="G25" s="4"/>
      <c r="H25" s="4"/>
      <c r="I25" s="259"/>
      <c r="J25" s="136"/>
      <c r="K25" s="124"/>
      <c r="L25" s="125"/>
      <c r="M25" s="137"/>
      <c r="N25" s="138"/>
      <c r="O25" s="139"/>
      <c r="P25" s="138"/>
    </row>
    <row r="26" spans="1:16" s="140" customFormat="1" ht="51.75">
      <c r="A26" s="257"/>
      <c r="B26" s="299" t="s">
        <v>204</v>
      </c>
      <c r="C26" s="302">
        <v>6</v>
      </c>
      <c r="D26" s="300" t="s">
        <v>9</v>
      </c>
      <c r="E26" s="4"/>
      <c r="F26" s="4"/>
      <c r="G26" s="4"/>
      <c r="H26" s="4"/>
      <c r="I26" s="259"/>
      <c r="J26" s="141"/>
      <c r="K26" s="142"/>
      <c r="L26" s="125"/>
      <c r="M26" s="137"/>
      <c r="N26" s="138"/>
      <c r="O26" s="139"/>
      <c r="P26" s="143"/>
    </row>
    <row r="27" spans="1:16" s="140" customFormat="1" ht="15">
      <c r="A27" s="257"/>
      <c r="B27" s="299"/>
      <c r="C27" s="302"/>
      <c r="D27" s="300"/>
      <c r="E27" s="4"/>
      <c r="F27" s="4"/>
      <c r="G27" s="4"/>
      <c r="H27" s="4"/>
      <c r="I27" s="259"/>
      <c r="J27" s="124"/>
      <c r="K27" s="124"/>
      <c r="L27" s="125"/>
      <c r="M27" s="137"/>
      <c r="N27" s="138"/>
      <c r="O27" s="139"/>
      <c r="P27" s="143"/>
    </row>
    <row r="28" spans="1:16" s="290" customFormat="1" ht="15">
      <c r="A28" s="282"/>
      <c r="B28" s="299" t="s">
        <v>135</v>
      </c>
      <c r="C28" s="302">
        <v>1</v>
      </c>
      <c r="D28" s="300" t="s">
        <v>54</v>
      </c>
      <c r="E28" s="4"/>
      <c r="F28" s="4"/>
      <c r="G28" s="4"/>
      <c r="H28" s="4"/>
      <c r="I28" s="281"/>
      <c r="J28" s="283"/>
      <c r="K28" s="284"/>
      <c r="L28" s="285"/>
      <c r="M28" s="286"/>
      <c r="N28" s="287"/>
      <c r="O28" s="288"/>
      <c r="P28" s="289"/>
    </row>
    <row r="29" spans="1:16" s="290" customFormat="1" ht="15">
      <c r="A29" s="282"/>
      <c r="B29" s="299"/>
      <c r="C29" s="302"/>
      <c r="D29" s="300"/>
      <c r="E29" s="4"/>
      <c r="F29" s="4"/>
      <c r="G29" s="4"/>
      <c r="H29" s="4"/>
      <c r="I29" s="281"/>
      <c r="J29" s="291"/>
      <c r="K29" s="292"/>
      <c r="L29" s="285"/>
      <c r="M29" s="286"/>
      <c r="N29" s="287"/>
      <c r="O29" s="288"/>
      <c r="P29" s="289"/>
    </row>
    <row r="30" spans="1:16" s="149" customFormat="1" ht="15">
      <c r="A30" s="282"/>
      <c r="B30" s="299" t="s">
        <v>136</v>
      </c>
      <c r="C30" s="302">
        <v>1</v>
      </c>
      <c r="D30" s="300" t="s">
        <v>54</v>
      </c>
      <c r="E30" s="4"/>
      <c r="F30" s="4"/>
      <c r="G30" s="4"/>
      <c r="H30" s="4"/>
      <c r="I30" s="281"/>
      <c r="J30" s="293"/>
      <c r="K30" s="284"/>
      <c r="L30" s="285"/>
      <c r="M30" s="286"/>
      <c r="N30" s="287"/>
      <c r="O30" s="288"/>
      <c r="P30" s="287"/>
    </row>
    <row r="31" spans="1:16" s="149" customFormat="1" ht="15">
      <c r="A31" s="282"/>
      <c r="B31" s="299"/>
      <c r="C31" s="302"/>
      <c r="D31" s="300"/>
      <c r="E31" s="4"/>
      <c r="F31" s="4"/>
      <c r="G31" s="4"/>
      <c r="H31" s="4"/>
      <c r="I31" s="281"/>
      <c r="J31" s="293"/>
      <c r="K31" s="284"/>
      <c r="L31" s="285"/>
      <c r="M31" s="286"/>
      <c r="N31" s="287"/>
      <c r="O31" s="288"/>
      <c r="P31" s="287"/>
    </row>
    <row r="32" spans="1:16" s="149" customFormat="1" ht="15">
      <c r="A32" s="282"/>
      <c r="B32" s="299" t="s">
        <v>137</v>
      </c>
      <c r="C32" s="302">
        <v>1</v>
      </c>
      <c r="D32" s="300" t="s">
        <v>54</v>
      </c>
      <c r="E32" s="4"/>
      <c r="F32" s="4"/>
      <c r="G32" s="4"/>
      <c r="H32" s="4"/>
      <c r="I32" s="281"/>
      <c r="J32" s="293"/>
      <c r="K32" s="284"/>
      <c r="L32" s="285"/>
      <c r="M32" s="286"/>
      <c r="N32" s="287"/>
      <c r="O32" s="288"/>
      <c r="P32" s="287"/>
    </row>
    <row r="33" spans="1:16" s="149" customFormat="1" ht="15">
      <c r="A33" s="282"/>
      <c r="B33" s="299"/>
      <c r="C33" s="302"/>
      <c r="D33" s="300"/>
      <c r="E33" s="4"/>
      <c r="F33" s="4"/>
      <c r="G33" s="4"/>
      <c r="H33" s="4"/>
      <c r="I33" s="281"/>
      <c r="J33" s="293"/>
      <c r="K33" s="284"/>
      <c r="L33" s="285"/>
      <c r="M33" s="286"/>
      <c r="N33" s="287"/>
      <c r="O33" s="288"/>
      <c r="P33" s="287"/>
    </row>
    <row r="34" spans="1:16" s="149" customFormat="1" ht="26.25">
      <c r="A34" s="282"/>
      <c r="B34" s="299" t="s">
        <v>138</v>
      </c>
      <c r="C34" s="302">
        <v>1</v>
      </c>
      <c r="D34" s="300" t="s">
        <v>54</v>
      </c>
      <c r="E34" s="4"/>
      <c r="F34" s="4"/>
      <c r="G34" s="4"/>
      <c r="H34" s="4"/>
      <c r="I34" s="281"/>
      <c r="J34" s="293"/>
      <c r="K34" s="284"/>
      <c r="L34" s="285"/>
      <c r="M34" s="286"/>
      <c r="N34" s="287"/>
      <c r="O34" s="288"/>
      <c r="P34" s="287"/>
    </row>
    <row r="35" spans="1:16" s="149" customFormat="1" ht="15">
      <c r="A35" s="282"/>
      <c r="B35" s="299"/>
      <c r="C35" s="302"/>
      <c r="D35" s="300"/>
      <c r="E35" s="4"/>
      <c r="F35" s="4"/>
      <c r="G35" s="4"/>
      <c r="H35" s="4"/>
      <c r="I35" s="281"/>
      <c r="J35" s="293"/>
      <c r="K35" s="284"/>
      <c r="L35" s="285"/>
      <c r="M35" s="286"/>
      <c r="N35" s="287"/>
      <c r="O35" s="288"/>
      <c r="P35" s="287"/>
    </row>
    <row r="36" spans="1:16" s="149" customFormat="1" ht="77.25">
      <c r="A36" s="282"/>
      <c r="B36" s="299" t="s">
        <v>139</v>
      </c>
      <c r="C36" s="302">
        <v>1</v>
      </c>
      <c r="D36" s="300" t="s">
        <v>54</v>
      </c>
      <c r="E36" s="4"/>
      <c r="F36" s="4"/>
      <c r="G36" s="4"/>
      <c r="H36" s="4"/>
      <c r="I36" s="281"/>
      <c r="J36" s="293"/>
      <c r="K36" s="284"/>
      <c r="L36" s="285"/>
      <c r="M36" s="286"/>
      <c r="N36" s="287"/>
      <c r="O36" s="288"/>
      <c r="P36" s="287"/>
    </row>
    <row r="37" spans="1:16" s="135" customFormat="1" ht="15">
      <c r="A37" s="257"/>
      <c r="B37" s="299"/>
      <c r="C37" s="258"/>
      <c r="D37" s="300"/>
      <c r="E37" s="4"/>
      <c r="F37" s="4"/>
      <c r="G37" s="4"/>
      <c r="H37" s="4"/>
      <c r="I37" s="259"/>
      <c r="J37" s="136"/>
      <c r="K37" s="124"/>
      <c r="L37" s="125"/>
      <c r="M37" s="137"/>
      <c r="N37" s="138"/>
      <c r="O37" s="139"/>
      <c r="P37" s="138"/>
    </row>
    <row r="38" spans="1:16" s="135" customFormat="1" ht="15">
      <c r="A38" s="261"/>
      <c r="B38" s="303" t="s">
        <v>11</v>
      </c>
      <c r="C38" s="263"/>
      <c r="D38" s="304"/>
      <c r="E38" s="265"/>
      <c r="F38" s="265"/>
      <c r="G38" s="265"/>
      <c r="H38" s="265"/>
      <c r="I38" s="264"/>
      <c r="J38" s="136"/>
      <c r="K38" s="124"/>
      <c r="L38" s="125"/>
      <c r="M38" s="137"/>
      <c r="N38" s="138"/>
      <c r="O38" s="139"/>
      <c r="P38" s="138"/>
    </row>
    <row r="39" spans="1:16" s="135" customFormat="1" ht="15">
      <c r="A39" s="2"/>
      <c r="B39" s="301"/>
      <c r="C39" s="295"/>
      <c r="D39" s="294"/>
      <c r="E39" s="4"/>
      <c r="F39" s="4"/>
      <c r="G39" s="1"/>
      <c r="H39" s="1"/>
      <c r="I39" s="4"/>
      <c r="J39" s="136"/>
      <c r="K39" s="124"/>
      <c r="L39" s="125"/>
      <c r="M39" s="137"/>
      <c r="N39" s="138"/>
      <c r="O39" s="139"/>
      <c r="P39" s="138"/>
    </row>
    <row r="40" spans="1:16" s="135" customFormat="1" ht="15">
      <c r="A40" s="2"/>
      <c r="B40" s="301"/>
      <c r="C40" s="295"/>
      <c r="D40" s="294"/>
      <c r="E40" s="4"/>
      <c r="F40" s="4"/>
      <c r="G40" s="1"/>
      <c r="H40" s="1"/>
      <c r="I40" s="4"/>
      <c r="J40" s="136"/>
      <c r="K40" s="124"/>
      <c r="L40" s="125"/>
      <c r="M40" s="137"/>
      <c r="N40" s="138"/>
      <c r="O40" s="139"/>
      <c r="P40" s="138"/>
    </row>
    <row r="41" spans="1:16" s="135" customFormat="1" ht="15">
      <c r="A41" s="2"/>
      <c r="B41" s="301"/>
      <c r="C41" s="295"/>
      <c r="D41" s="294"/>
      <c r="E41" s="4"/>
      <c r="F41" s="4"/>
      <c r="G41" s="1"/>
      <c r="H41" s="1"/>
      <c r="I41" s="4"/>
      <c r="J41" s="136"/>
      <c r="K41" s="124"/>
      <c r="L41" s="125"/>
      <c r="M41" s="137"/>
      <c r="N41" s="138"/>
      <c r="O41" s="139"/>
      <c r="P41" s="138"/>
    </row>
    <row r="42" spans="1:16" s="135" customFormat="1" ht="15">
      <c r="A42" s="2"/>
      <c r="B42" s="301"/>
      <c r="C42" s="295"/>
      <c r="D42" s="294"/>
      <c r="E42" s="4"/>
      <c r="F42" s="4"/>
      <c r="G42" s="1"/>
      <c r="H42" s="1"/>
      <c r="I42" s="4"/>
      <c r="J42" s="136"/>
      <c r="K42" s="124"/>
      <c r="L42" s="125"/>
      <c r="M42" s="137"/>
      <c r="N42" s="138"/>
      <c r="O42" s="139"/>
      <c r="P42" s="138"/>
    </row>
    <row r="43" spans="1:16" s="135" customFormat="1" ht="15">
      <c r="A43" s="2"/>
      <c r="B43" s="301"/>
      <c r="C43" s="295"/>
      <c r="D43" s="294"/>
      <c r="E43" s="4"/>
      <c r="F43" s="4"/>
      <c r="G43" s="1"/>
      <c r="H43" s="1"/>
      <c r="I43" s="4"/>
      <c r="J43" s="136"/>
      <c r="K43" s="124"/>
      <c r="L43" s="125"/>
      <c r="M43" s="137"/>
      <c r="N43" s="138"/>
      <c r="O43" s="139"/>
      <c r="P43" s="138"/>
    </row>
    <row r="44" spans="1:16" s="135" customFormat="1" ht="15">
      <c r="A44" s="2"/>
      <c r="B44" s="301"/>
      <c r="C44" s="295"/>
      <c r="D44" s="294"/>
      <c r="E44" s="4"/>
      <c r="F44" s="4"/>
      <c r="G44" s="1"/>
      <c r="H44" s="1"/>
      <c r="I44" s="4"/>
      <c r="J44" s="136"/>
      <c r="K44" s="124"/>
      <c r="L44" s="125"/>
      <c r="M44" s="137"/>
      <c r="N44" s="138"/>
      <c r="O44" s="139"/>
      <c r="P44" s="138"/>
    </row>
    <row r="45" spans="1:16" s="135" customFormat="1" ht="15">
      <c r="A45" s="2"/>
      <c r="B45" s="301"/>
      <c r="C45" s="295"/>
      <c r="D45" s="294"/>
      <c r="E45" s="4"/>
      <c r="F45" s="4"/>
      <c r="G45" s="1"/>
      <c r="H45" s="1"/>
      <c r="I45" s="4"/>
      <c r="J45" s="136"/>
      <c r="K45" s="124"/>
      <c r="L45" s="125"/>
      <c r="M45" s="137"/>
      <c r="N45" s="138"/>
      <c r="O45" s="139"/>
      <c r="P45" s="138"/>
    </row>
    <row r="46" spans="1:16" s="135" customFormat="1" ht="15">
      <c r="A46" s="2"/>
      <c r="B46" s="301"/>
      <c r="C46" s="295"/>
      <c r="D46" s="294"/>
      <c r="E46" s="4"/>
      <c r="F46" s="4"/>
      <c r="G46" s="1"/>
      <c r="H46" s="1"/>
      <c r="I46" s="4"/>
      <c r="J46" s="136"/>
      <c r="K46" s="124"/>
      <c r="L46" s="125"/>
      <c r="M46" s="137"/>
      <c r="N46" s="138"/>
      <c r="O46" s="139"/>
      <c r="P46" s="138"/>
    </row>
    <row r="47" spans="1:16" s="135" customFormat="1" ht="15">
      <c r="A47" s="2"/>
      <c r="B47" s="301"/>
      <c r="C47" s="295"/>
      <c r="D47" s="294"/>
      <c r="E47" s="4"/>
      <c r="F47" s="4"/>
      <c r="G47" s="1"/>
      <c r="H47" s="1"/>
      <c r="I47" s="4"/>
      <c r="J47" s="136"/>
      <c r="K47" s="124"/>
      <c r="L47" s="125"/>
      <c r="M47" s="137"/>
      <c r="N47" s="138"/>
      <c r="O47" s="139"/>
      <c r="P47" s="138"/>
    </row>
    <row r="48" spans="1:16" s="135" customFormat="1" ht="15">
      <c r="A48" s="2"/>
      <c r="B48" s="301"/>
      <c r="C48" s="295"/>
      <c r="D48" s="294"/>
      <c r="E48" s="4"/>
      <c r="F48" s="4"/>
      <c r="G48" s="1"/>
      <c r="H48" s="1"/>
      <c r="I48" s="4"/>
      <c r="J48" s="136"/>
      <c r="K48" s="124"/>
      <c r="L48" s="125"/>
      <c r="M48" s="137"/>
      <c r="N48" s="138"/>
      <c r="O48" s="139"/>
      <c r="P48" s="138"/>
    </row>
    <row r="49" spans="1:16" s="135" customFormat="1" ht="15">
      <c r="A49" s="2"/>
      <c r="B49" s="301"/>
      <c r="C49" s="295"/>
      <c r="D49" s="294"/>
      <c r="E49" s="4"/>
      <c r="F49" s="4"/>
      <c r="G49" s="1"/>
      <c r="H49" s="1"/>
      <c r="I49" s="4"/>
      <c r="J49" s="136"/>
      <c r="K49" s="124"/>
      <c r="L49" s="125"/>
      <c r="M49" s="137"/>
      <c r="N49" s="138"/>
      <c r="O49" s="139"/>
      <c r="P49" s="138"/>
    </row>
    <row r="50" spans="1:16" s="135" customFormat="1" ht="15">
      <c r="A50" s="2"/>
      <c r="B50" s="301"/>
      <c r="C50" s="295"/>
      <c r="D50" s="294"/>
      <c r="E50" s="4"/>
      <c r="F50" s="4"/>
      <c r="G50" s="1"/>
      <c r="H50" s="1"/>
      <c r="I50" s="4"/>
      <c r="J50" s="136"/>
      <c r="K50" s="124"/>
      <c r="L50" s="125"/>
      <c r="M50" s="137"/>
      <c r="N50" s="138"/>
      <c r="O50" s="139"/>
      <c r="P50" s="138"/>
    </row>
    <row r="51" spans="1:16" s="135" customFormat="1" ht="15">
      <c r="A51" s="2"/>
      <c r="B51" s="301"/>
      <c r="C51" s="295"/>
      <c r="D51" s="294"/>
      <c r="E51" s="4"/>
      <c r="F51" s="4"/>
      <c r="G51" s="1"/>
      <c r="H51" s="1"/>
      <c r="I51" s="4"/>
      <c r="J51" s="136"/>
      <c r="K51" s="124"/>
      <c r="L51" s="125"/>
      <c r="M51" s="137"/>
      <c r="N51" s="138"/>
      <c r="O51" s="139"/>
      <c r="P51" s="138"/>
    </row>
    <row r="52" spans="1:16" s="135" customFormat="1" ht="15">
      <c r="A52" s="2"/>
      <c r="B52" s="301"/>
      <c r="C52" s="295"/>
      <c r="D52" s="294"/>
      <c r="E52" s="4"/>
      <c r="F52" s="4"/>
      <c r="G52" s="1"/>
      <c r="H52" s="1"/>
      <c r="I52" s="4"/>
      <c r="J52" s="136"/>
      <c r="K52" s="124"/>
      <c r="L52" s="125"/>
      <c r="M52" s="137"/>
      <c r="N52" s="138"/>
      <c r="O52" s="139"/>
      <c r="P52" s="138"/>
    </row>
    <row r="53" spans="1:16" s="135" customFormat="1" ht="15">
      <c r="A53" s="2"/>
      <c r="B53" s="301"/>
      <c r="C53" s="295"/>
      <c r="D53" s="294"/>
      <c r="E53" s="4"/>
      <c r="F53" s="4"/>
      <c r="G53" s="1"/>
      <c r="H53" s="1"/>
      <c r="I53" s="4"/>
      <c r="J53" s="136"/>
      <c r="K53" s="124"/>
      <c r="L53" s="125"/>
      <c r="M53" s="137"/>
      <c r="N53" s="138"/>
      <c r="O53" s="139"/>
      <c r="P53" s="138"/>
    </row>
    <row r="54" spans="1:16" s="146" customFormat="1" ht="15">
      <c r="A54" s="2"/>
      <c r="B54" s="305"/>
      <c r="C54" s="306"/>
      <c r="D54" s="307"/>
      <c r="E54" s="4"/>
      <c r="F54" s="4"/>
      <c r="G54" s="1"/>
      <c r="H54" s="1"/>
      <c r="I54" s="4"/>
      <c r="J54" s="136"/>
      <c r="K54" s="124"/>
      <c r="L54" s="125"/>
      <c r="M54" s="137"/>
      <c r="N54" s="138"/>
      <c r="O54" s="139"/>
      <c r="P54" s="138"/>
    </row>
    <row r="55" spans="1:16" s="146" customFormat="1" ht="15">
      <c r="A55" s="2"/>
      <c r="B55" s="305"/>
      <c r="C55" s="306"/>
      <c r="D55" s="307"/>
      <c r="E55" s="4"/>
      <c r="F55" s="4"/>
      <c r="G55" s="1"/>
      <c r="H55" s="1"/>
      <c r="I55" s="4"/>
      <c r="J55" s="136"/>
      <c r="K55" s="124"/>
      <c r="L55" s="125"/>
      <c r="M55" s="137"/>
      <c r="N55" s="138"/>
      <c r="O55" s="139"/>
      <c r="P55" s="138"/>
    </row>
    <row r="56" spans="1:16" s="146" customFormat="1" ht="15">
      <c r="A56" s="2"/>
      <c r="B56" s="305"/>
      <c r="C56" s="306"/>
      <c r="D56" s="307"/>
      <c r="E56" s="4"/>
      <c r="F56" s="4"/>
      <c r="G56" s="1"/>
      <c r="H56" s="1"/>
      <c r="I56" s="4"/>
      <c r="J56" s="136"/>
      <c r="K56" s="124"/>
      <c r="L56" s="125"/>
      <c r="M56" s="137"/>
      <c r="N56" s="138"/>
      <c r="O56" s="139"/>
      <c r="P56" s="138"/>
    </row>
    <row r="57" spans="1:16" s="146" customFormat="1" ht="15">
      <c r="A57" s="2"/>
      <c r="B57" s="305"/>
      <c r="C57" s="306"/>
      <c r="D57" s="307"/>
      <c r="E57" s="4"/>
      <c r="F57" s="4"/>
      <c r="G57" s="1"/>
      <c r="H57" s="1"/>
      <c r="I57" s="4"/>
      <c r="J57" s="136"/>
      <c r="K57" s="124"/>
      <c r="L57" s="125"/>
      <c r="M57" s="137"/>
      <c r="N57" s="138"/>
      <c r="O57" s="139"/>
      <c r="P57" s="138"/>
    </row>
    <row r="58" spans="1:16" s="135" customFormat="1" ht="15">
      <c r="A58" s="2"/>
      <c r="B58" s="301"/>
      <c r="C58" s="295"/>
      <c r="D58" s="294"/>
      <c r="E58" s="4"/>
      <c r="F58" s="4"/>
      <c r="G58" s="1"/>
      <c r="H58" s="1"/>
      <c r="I58" s="4"/>
      <c r="J58" s="136"/>
      <c r="K58" s="124"/>
      <c r="L58" s="125"/>
      <c r="M58" s="137"/>
      <c r="N58" s="138"/>
      <c r="O58" s="139"/>
      <c r="P58" s="138"/>
    </row>
    <row r="59" spans="1:16" s="146" customFormat="1" ht="15">
      <c r="A59" s="2"/>
      <c r="B59" s="305"/>
      <c r="C59" s="306"/>
      <c r="D59" s="307"/>
      <c r="E59" s="4"/>
      <c r="F59" s="4"/>
      <c r="G59" s="1"/>
      <c r="H59" s="1"/>
      <c r="I59" s="4"/>
      <c r="J59" s="136"/>
      <c r="K59" s="124"/>
      <c r="L59" s="125"/>
      <c r="M59" s="137"/>
      <c r="N59" s="138"/>
      <c r="O59" s="139"/>
      <c r="P59" s="138"/>
    </row>
    <row r="60" spans="1:16" s="147" customFormat="1" ht="15">
      <c r="A60" s="26"/>
      <c r="B60" s="305"/>
      <c r="C60" s="308"/>
      <c r="D60" s="309"/>
      <c r="E60" s="4"/>
      <c r="F60" s="4"/>
      <c r="G60" s="1"/>
      <c r="H60" s="1"/>
      <c r="I60" s="4"/>
      <c r="J60" s="136"/>
      <c r="K60" s="124"/>
      <c r="L60" s="125"/>
      <c r="M60" s="137"/>
      <c r="N60" s="138"/>
      <c r="O60" s="139"/>
      <c r="P60" s="138"/>
    </row>
    <row r="61" spans="1:16" s="146" customFormat="1" ht="15">
      <c r="A61" s="2"/>
      <c r="B61" s="305"/>
      <c r="C61" s="306"/>
      <c r="D61" s="307"/>
      <c r="E61" s="4"/>
      <c r="F61" s="4"/>
      <c r="G61" s="1"/>
      <c r="H61" s="1"/>
      <c r="I61" s="4"/>
      <c r="J61" s="136"/>
      <c r="K61" s="124"/>
      <c r="L61" s="125"/>
      <c r="M61" s="137"/>
      <c r="N61" s="138"/>
      <c r="O61" s="139"/>
      <c r="P61" s="138"/>
    </row>
    <row r="62" spans="1:16" s="135" customFormat="1" ht="15">
      <c r="A62" s="2"/>
      <c r="B62" s="301"/>
      <c r="C62" s="295"/>
      <c r="D62" s="294"/>
      <c r="E62" s="4"/>
      <c r="F62" s="4"/>
      <c r="G62" s="1"/>
      <c r="H62" s="1"/>
      <c r="I62" s="4"/>
      <c r="J62" s="136"/>
      <c r="K62" s="124"/>
      <c r="L62" s="125"/>
      <c r="M62" s="137"/>
      <c r="N62" s="138"/>
      <c r="O62" s="139"/>
      <c r="P62" s="138"/>
    </row>
    <row r="63" spans="1:16" s="135" customFormat="1" ht="15">
      <c r="A63" s="2"/>
      <c r="B63" s="301"/>
      <c r="C63" s="295"/>
      <c r="D63" s="294"/>
      <c r="E63" s="4"/>
      <c r="F63" s="4"/>
      <c r="G63" s="1"/>
      <c r="H63" s="1"/>
      <c r="I63" s="4"/>
      <c r="J63" s="136"/>
      <c r="K63" s="124"/>
      <c r="L63" s="125"/>
      <c r="M63" s="137"/>
      <c r="N63" s="138"/>
      <c r="O63" s="139"/>
      <c r="P63" s="138"/>
    </row>
    <row r="64" spans="1:16" s="135" customFormat="1" ht="15">
      <c r="A64" s="2"/>
      <c r="B64" s="301"/>
      <c r="C64" s="295"/>
      <c r="D64" s="294"/>
      <c r="E64" s="4"/>
      <c r="F64" s="4"/>
      <c r="G64" s="1"/>
      <c r="H64" s="1"/>
      <c r="I64" s="4"/>
      <c r="J64" s="136"/>
      <c r="K64" s="124"/>
      <c r="L64" s="125"/>
      <c r="M64" s="137"/>
      <c r="N64" s="138"/>
      <c r="O64" s="139"/>
      <c r="P64" s="138"/>
    </row>
    <row r="65" spans="1:16" s="135" customFormat="1" ht="15">
      <c r="A65" s="2"/>
      <c r="B65" s="301"/>
      <c r="C65" s="295"/>
      <c r="D65" s="294"/>
      <c r="E65" s="4"/>
      <c r="F65" s="4"/>
      <c r="G65" s="1"/>
      <c r="H65" s="1"/>
      <c r="I65" s="4"/>
      <c r="J65" s="136"/>
      <c r="K65" s="124"/>
      <c r="L65" s="125"/>
      <c r="M65" s="137"/>
      <c r="N65" s="138"/>
      <c r="O65" s="139"/>
      <c r="P65" s="138"/>
    </row>
    <row r="66" spans="1:16" s="135" customFormat="1" ht="15">
      <c r="A66" s="2"/>
      <c r="B66" s="301"/>
      <c r="C66" s="295"/>
      <c r="D66" s="294"/>
      <c r="E66" s="4"/>
      <c r="F66" s="4"/>
      <c r="G66" s="1"/>
      <c r="H66" s="1"/>
      <c r="I66" s="4"/>
      <c r="J66" s="136"/>
      <c r="K66" s="124"/>
      <c r="L66" s="125"/>
      <c r="M66" s="137"/>
      <c r="N66" s="138"/>
      <c r="O66" s="139"/>
      <c r="P66" s="138"/>
    </row>
    <row r="67" spans="5:13" ht="15">
      <c r="E67" s="4"/>
      <c r="F67" s="4"/>
      <c r="I67" s="4"/>
      <c r="J67" s="84"/>
      <c r="K67" s="83"/>
      <c r="L67" s="107"/>
      <c r="M67" s="108"/>
    </row>
    <row r="68" spans="1:16" s="135" customFormat="1" ht="15">
      <c r="A68" s="2"/>
      <c r="B68" s="301"/>
      <c r="C68" s="295"/>
      <c r="D68" s="294"/>
      <c r="E68" s="4"/>
      <c r="F68" s="4"/>
      <c r="G68" s="1"/>
      <c r="H68" s="1"/>
      <c r="I68" s="4"/>
      <c r="J68" s="136"/>
      <c r="K68" s="124"/>
      <c r="L68" s="125"/>
      <c r="M68" s="137"/>
      <c r="N68" s="138"/>
      <c r="O68" s="139"/>
      <c r="P68" s="138"/>
    </row>
    <row r="69" spans="1:16" s="135" customFormat="1" ht="15">
      <c r="A69" s="2"/>
      <c r="B69" s="301"/>
      <c r="C69" s="295"/>
      <c r="D69" s="294"/>
      <c r="E69" s="4"/>
      <c r="F69" s="4"/>
      <c r="G69" s="1"/>
      <c r="H69" s="1"/>
      <c r="I69" s="4"/>
      <c r="J69" s="136"/>
      <c r="K69" s="124"/>
      <c r="L69" s="125"/>
      <c r="M69" s="137"/>
      <c r="N69" s="138"/>
      <c r="O69" s="139"/>
      <c r="P69" s="138"/>
    </row>
    <row r="70" spans="1:16" s="135" customFormat="1" ht="15">
      <c r="A70" s="2"/>
      <c r="B70" s="301"/>
      <c r="C70" s="295"/>
      <c r="D70" s="294"/>
      <c r="E70" s="4"/>
      <c r="F70" s="4"/>
      <c r="G70" s="1"/>
      <c r="H70" s="1"/>
      <c r="I70" s="4"/>
      <c r="J70" s="136"/>
      <c r="K70" s="124"/>
      <c r="L70" s="125"/>
      <c r="M70" s="137"/>
      <c r="N70" s="138"/>
      <c r="O70" s="139"/>
      <c r="P70" s="138"/>
    </row>
    <row r="71" spans="5:13" ht="15">
      <c r="E71" s="4"/>
      <c r="F71" s="4"/>
      <c r="I71" s="4"/>
      <c r="J71" s="84"/>
      <c r="K71" s="83"/>
      <c r="L71" s="107"/>
      <c r="M71" s="108"/>
    </row>
    <row r="72" spans="5:13" ht="15">
      <c r="E72" s="4"/>
      <c r="F72" s="4"/>
      <c r="I72" s="4"/>
      <c r="J72" s="84"/>
      <c r="K72" s="83"/>
      <c r="L72" s="107"/>
      <c r="M72" s="108"/>
    </row>
    <row r="73" spans="5:13" ht="15">
      <c r="E73" s="4"/>
      <c r="F73" s="4"/>
      <c r="I73" s="4"/>
      <c r="J73" s="84"/>
      <c r="K73" s="83"/>
      <c r="L73" s="107"/>
      <c r="M73" s="108"/>
    </row>
    <row r="74" spans="5:13" ht="15">
      <c r="E74" s="4"/>
      <c r="F74" s="4"/>
      <c r="I74" s="4"/>
      <c r="J74" s="84"/>
      <c r="K74" s="83"/>
      <c r="L74" s="107"/>
      <c r="M74" s="108"/>
    </row>
    <row r="75" spans="5:13" ht="15">
      <c r="E75" s="4"/>
      <c r="F75" s="4"/>
      <c r="I75" s="4"/>
      <c r="J75" s="84"/>
      <c r="K75" s="83"/>
      <c r="L75" s="107"/>
      <c r="M75" s="108"/>
    </row>
    <row r="76" spans="5:13" ht="15">
      <c r="E76" s="4"/>
      <c r="F76" s="4"/>
      <c r="I76" s="4"/>
      <c r="J76" s="84"/>
      <c r="K76" s="83"/>
      <c r="L76" s="107"/>
      <c r="M76" s="108"/>
    </row>
    <row r="77" spans="5:13" ht="15">
      <c r="E77" s="4"/>
      <c r="F77" s="4"/>
      <c r="I77" s="4"/>
      <c r="J77" s="84"/>
      <c r="K77" s="83"/>
      <c r="L77" s="107"/>
      <c r="M77" s="108"/>
    </row>
    <row r="78" spans="1:16" s="135" customFormat="1" ht="15">
      <c r="A78" s="2"/>
      <c r="B78" s="301"/>
      <c r="C78" s="295"/>
      <c r="D78" s="294"/>
      <c r="E78" s="4"/>
      <c r="F78" s="4"/>
      <c r="G78" s="1"/>
      <c r="H78" s="1"/>
      <c r="I78" s="4"/>
      <c r="J78" s="136"/>
      <c r="K78" s="124"/>
      <c r="L78" s="125"/>
      <c r="M78" s="137"/>
      <c r="N78" s="138"/>
      <c r="O78" s="139"/>
      <c r="P78" s="138"/>
    </row>
    <row r="79" spans="1:16" s="135" customFormat="1" ht="15">
      <c r="A79" s="2"/>
      <c r="B79" s="301"/>
      <c r="C79" s="295"/>
      <c r="D79" s="294"/>
      <c r="E79" s="4"/>
      <c r="F79" s="4"/>
      <c r="G79" s="1"/>
      <c r="H79" s="1"/>
      <c r="I79" s="4"/>
      <c r="J79" s="136"/>
      <c r="K79" s="124"/>
      <c r="L79" s="125"/>
      <c r="M79" s="137"/>
      <c r="N79" s="138"/>
      <c r="O79" s="139"/>
      <c r="P79" s="138"/>
    </row>
    <row r="80" spans="1:16" s="135" customFormat="1" ht="15">
      <c r="A80" s="2"/>
      <c r="B80" s="301"/>
      <c r="C80" s="295"/>
      <c r="D80" s="294"/>
      <c r="E80" s="4"/>
      <c r="F80" s="4"/>
      <c r="G80" s="1"/>
      <c r="H80" s="1"/>
      <c r="I80" s="4"/>
      <c r="J80" s="136"/>
      <c r="K80" s="124"/>
      <c r="L80" s="125"/>
      <c r="M80" s="137"/>
      <c r="N80" s="138"/>
      <c r="O80" s="139"/>
      <c r="P80" s="138"/>
    </row>
    <row r="81" spans="1:16" s="135" customFormat="1" ht="15">
      <c r="A81" s="2"/>
      <c r="B81" s="301"/>
      <c r="C81" s="295"/>
      <c r="D81" s="294"/>
      <c r="E81" s="4"/>
      <c r="F81" s="4"/>
      <c r="G81" s="1"/>
      <c r="H81" s="1"/>
      <c r="I81" s="4"/>
      <c r="J81" s="136"/>
      <c r="K81" s="124"/>
      <c r="L81" s="125"/>
      <c r="M81" s="137"/>
      <c r="N81" s="138"/>
      <c r="O81" s="139"/>
      <c r="P81" s="138"/>
    </row>
    <row r="82" spans="1:16" s="135" customFormat="1" ht="15">
      <c r="A82" s="2"/>
      <c r="B82" s="301"/>
      <c r="C82" s="295"/>
      <c r="D82" s="294"/>
      <c r="E82" s="4"/>
      <c r="F82" s="4"/>
      <c r="G82" s="1"/>
      <c r="H82" s="1"/>
      <c r="I82" s="4"/>
      <c r="J82" s="136"/>
      <c r="K82" s="124"/>
      <c r="L82" s="125"/>
      <c r="M82" s="137"/>
      <c r="N82" s="138"/>
      <c r="O82" s="139"/>
      <c r="P82" s="138"/>
    </row>
    <row r="83" spans="1:16" s="135" customFormat="1" ht="15">
      <c r="A83" s="2"/>
      <c r="B83" s="301"/>
      <c r="C83" s="295"/>
      <c r="D83" s="294"/>
      <c r="E83" s="4"/>
      <c r="F83" s="4"/>
      <c r="G83" s="1"/>
      <c r="H83" s="1"/>
      <c r="I83" s="4"/>
      <c r="J83" s="136"/>
      <c r="K83" s="124"/>
      <c r="L83" s="125"/>
      <c r="M83" s="137"/>
      <c r="N83" s="138"/>
      <c r="O83" s="139"/>
      <c r="P83" s="138"/>
    </row>
    <row r="84" spans="1:16" s="135" customFormat="1" ht="15">
      <c r="A84" s="2"/>
      <c r="B84" s="301"/>
      <c r="C84" s="295"/>
      <c r="D84" s="294"/>
      <c r="E84" s="4"/>
      <c r="F84" s="4"/>
      <c r="G84" s="1"/>
      <c r="H84" s="1"/>
      <c r="I84" s="4"/>
      <c r="J84" s="136"/>
      <c r="K84" s="124"/>
      <c r="L84" s="125"/>
      <c r="M84" s="137"/>
      <c r="N84" s="138"/>
      <c r="O84" s="139"/>
      <c r="P84" s="138"/>
    </row>
    <row r="85" spans="1:16" s="135" customFormat="1" ht="15">
      <c r="A85" s="2"/>
      <c r="B85" s="301"/>
      <c r="C85" s="295"/>
      <c r="D85" s="294"/>
      <c r="E85" s="4"/>
      <c r="F85" s="4"/>
      <c r="G85" s="1"/>
      <c r="H85" s="1"/>
      <c r="I85" s="4"/>
      <c r="J85" s="136"/>
      <c r="K85" s="124"/>
      <c r="L85" s="125"/>
      <c r="M85" s="137"/>
      <c r="N85" s="138"/>
      <c r="O85" s="139"/>
      <c r="P85" s="138"/>
    </row>
    <row r="86" spans="1:16" s="135" customFormat="1" ht="15">
      <c r="A86" s="2"/>
      <c r="B86" s="301"/>
      <c r="C86" s="295"/>
      <c r="D86" s="294"/>
      <c r="E86" s="4"/>
      <c r="F86" s="4"/>
      <c r="G86" s="1"/>
      <c r="H86" s="1"/>
      <c r="I86" s="4"/>
      <c r="J86" s="136"/>
      <c r="K86" s="124"/>
      <c r="L86" s="125"/>
      <c r="M86" s="137"/>
      <c r="N86" s="138"/>
      <c r="O86" s="139"/>
      <c r="P86" s="138"/>
    </row>
    <row r="87" spans="1:16" s="135" customFormat="1" ht="15">
      <c r="A87" s="2"/>
      <c r="B87" s="301"/>
      <c r="C87" s="295"/>
      <c r="D87" s="294"/>
      <c r="E87" s="4"/>
      <c r="F87" s="4"/>
      <c r="G87" s="1"/>
      <c r="H87" s="1"/>
      <c r="I87" s="4"/>
      <c r="J87" s="136"/>
      <c r="K87" s="124"/>
      <c r="L87" s="125"/>
      <c r="M87" s="137"/>
      <c r="N87" s="138"/>
      <c r="O87" s="139"/>
      <c r="P87" s="138"/>
    </row>
    <row r="88" spans="1:16" s="135" customFormat="1" ht="15">
      <c r="A88" s="2"/>
      <c r="B88" s="301"/>
      <c r="C88" s="295"/>
      <c r="D88" s="294"/>
      <c r="E88" s="4"/>
      <c r="F88" s="4"/>
      <c r="G88" s="1"/>
      <c r="H88" s="1"/>
      <c r="I88" s="4"/>
      <c r="J88" s="136"/>
      <c r="K88" s="124"/>
      <c r="L88" s="125"/>
      <c r="M88" s="137"/>
      <c r="N88" s="138"/>
      <c r="O88" s="139"/>
      <c r="P88" s="138"/>
    </row>
    <row r="89" spans="1:16" s="135" customFormat="1" ht="15">
      <c r="A89" s="2"/>
      <c r="B89" s="301"/>
      <c r="C89" s="295"/>
      <c r="D89" s="294"/>
      <c r="E89" s="4"/>
      <c r="F89" s="4"/>
      <c r="G89" s="1"/>
      <c r="H89" s="1"/>
      <c r="I89" s="4"/>
      <c r="J89" s="136"/>
      <c r="K89" s="124"/>
      <c r="L89" s="125"/>
      <c r="M89" s="137"/>
      <c r="N89" s="138"/>
      <c r="O89" s="139"/>
      <c r="P89" s="138"/>
    </row>
    <row r="90" spans="1:16" s="135" customFormat="1" ht="15">
      <c r="A90" s="2"/>
      <c r="B90" s="301"/>
      <c r="C90" s="295"/>
      <c r="D90" s="294"/>
      <c r="E90" s="4"/>
      <c r="F90" s="4"/>
      <c r="G90" s="1"/>
      <c r="H90" s="1"/>
      <c r="I90" s="4"/>
      <c r="J90" s="136"/>
      <c r="K90" s="124"/>
      <c r="L90" s="125"/>
      <c r="M90" s="137"/>
      <c r="N90" s="138"/>
      <c r="O90" s="139"/>
      <c r="P90" s="138"/>
    </row>
    <row r="91" spans="1:16" s="135" customFormat="1" ht="15">
      <c r="A91" s="2"/>
      <c r="B91" s="301"/>
      <c r="C91" s="295"/>
      <c r="D91" s="294"/>
      <c r="E91" s="4"/>
      <c r="F91" s="4"/>
      <c r="G91" s="1"/>
      <c r="H91" s="1"/>
      <c r="I91" s="4"/>
      <c r="J91" s="136"/>
      <c r="K91" s="124"/>
      <c r="L91" s="125"/>
      <c r="M91" s="137"/>
      <c r="N91" s="138"/>
      <c r="O91" s="139"/>
      <c r="P91" s="138"/>
    </row>
    <row r="92" spans="1:16" s="135" customFormat="1" ht="15">
      <c r="A92" s="2"/>
      <c r="B92" s="301"/>
      <c r="C92" s="295"/>
      <c r="D92" s="294"/>
      <c r="E92" s="4"/>
      <c r="F92" s="4"/>
      <c r="G92" s="1"/>
      <c r="H92" s="1"/>
      <c r="I92" s="4"/>
      <c r="J92" s="136"/>
      <c r="K92" s="124"/>
      <c r="L92" s="125"/>
      <c r="M92" s="137"/>
      <c r="N92" s="138"/>
      <c r="O92" s="139"/>
      <c r="P92" s="138"/>
    </row>
    <row r="93" spans="5:13" ht="15">
      <c r="E93" s="4"/>
      <c r="F93" s="4"/>
      <c r="I93" s="4"/>
      <c r="J93" s="84"/>
      <c r="K93" s="83"/>
      <c r="L93" s="107"/>
      <c r="M93" s="108"/>
    </row>
    <row r="94" spans="1:16" s="135" customFormat="1" ht="15">
      <c r="A94" s="2"/>
      <c r="B94" s="301"/>
      <c r="C94" s="295"/>
      <c r="D94" s="294"/>
      <c r="E94" s="4"/>
      <c r="F94" s="4"/>
      <c r="G94" s="1"/>
      <c r="H94" s="1"/>
      <c r="I94" s="4"/>
      <c r="J94" s="136"/>
      <c r="K94" s="124"/>
      <c r="L94" s="125"/>
      <c r="M94" s="137"/>
      <c r="N94" s="138"/>
      <c r="O94" s="139"/>
      <c r="P94" s="138"/>
    </row>
    <row r="95" spans="1:16" s="135" customFormat="1" ht="15">
      <c r="A95" s="2"/>
      <c r="B95" s="301"/>
      <c r="C95" s="295"/>
      <c r="D95" s="294"/>
      <c r="E95" s="4"/>
      <c r="F95" s="4"/>
      <c r="G95" s="1"/>
      <c r="H95" s="1"/>
      <c r="I95" s="4"/>
      <c r="J95" s="136"/>
      <c r="K95" s="124"/>
      <c r="L95" s="125"/>
      <c r="M95" s="137"/>
      <c r="N95" s="138"/>
      <c r="O95" s="139"/>
      <c r="P95" s="138"/>
    </row>
    <row r="96" spans="1:16" s="135" customFormat="1" ht="15">
      <c r="A96" s="2"/>
      <c r="B96" s="301"/>
      <c r="C96" s="295"/>
      <c r="D96" s="294"/>
      <c r="E96" s="4"/>
      <c r="F96" s="4"/>
      <c r="G96" s="1"/>
      <c r="H96" s="1"/>
      <c r="I96" s="4"/>
      <c r="J96" s="136"/>
      <c r="K96" s="124"/>
      <c r="L96" s="125"/>
      <c r="M96" s="137"/>
      <c r="N96" s="138"/>
      <c r="O96" s="139"/>
      <c r="P96" s="138"/>
    </row>
    <row r="97" spans="5:13" ht="15">
      <c r="E97" s="4"/>
      <c r="F97" s="4"/>
      <c r="I97" s="4"/>
      <c r="J97" s="84"/>
      <c r="K97" s="83"/>
      <c r="L97" s="107"/>
      <c r="M97" s="108"/>
    </row>
    <row r="98" spans="5:13" ht="15">
      <c r="E98" s="4"/>
      <c r="F98" s="4"/>
      <c r="I98" s="4"/>
      <c r="J98" s="84"/>
      <c r="K98" s="83"/>
      <c r="L98" s="107"/>
      <c r="M98" s="108"/>
    </row>
    <row r="99" spans="5:13" ht="15">
      <c r="E99" s="4"/>
      <c r="F99" s="4"/>
      <c r="I99" s="4"/>
      <c r="J99" s="84"/>
      <c r="K99" s="83"/>
      <c r="L99" s="107"/>
      <c r="M99" s="108"/>
    </row>
    <row r="100" spans="5:13" ht="15">
      <c r="E100" s="4"/>
      <c r="F100" s="4"/>
      <c r="I100" s="4"/>
      <c r="J100" s="84"/>
      <c r="K100" s="83"/>
      <c r="L100" s="107"/>
      <c r="M100" s="108"/>
    </row>
    <row r="101" spans="5:13" ht="15">
      <c r="E101" s="4"/>
      <c r="F101" s="4"/>
      <c r="I101" s="4"/>
      <c r="J101" s="84"/>
      <c r="K101" s="83"/>
      <c r="L101" s="107"/>
      <c r="M101" s="108"/>
    </row>
    <row r="102" spans="5:13" ht="15">
      <c r="E102" s="4"/>
      <c r="F102" s="4"/>
      <c r="I102" s="4"/>
      <c r="J102" s="84"/>
      <c r="K102" s="83"/>
      <c r="L102" s="107"/>
      <c r="M102" s="108"/>
    </row>
    <row r="103" spans="1:20" s="135" customFormat="1" ht="15">
      <c r="A103" s="2"/>
      <c r="B103" s="310"/>
      <c r="C103" s="295"/>
      <c r="D103" s="294"/>
      <c r="E103" s="4"/>
      <c r="F103" s="4"/>
      <c r="G103" s="1"/>
      <c r="H103" s="1"/>
      <c r="I103" s="4"/>
      <c r="J103" s="136"/>
      <c r="K103" s="124"/>
      <c r="L103" s="125"/>
      <c r="M103" s="137"/>
      <c r="N103" s="138"/>
      <c r="O103" s="139"/>
      <c r="P103" s="138"/>
      <c r="S103" s="148"/>
      <c r="T103" s="148"/>
    </row>
    <row r="104" spans="1:20" s="135" customFormat="1" ht="15">
      <c r="A104" s="2"/>
      <c r="B104" s="301"/>
      <c r="C104" s="295"/>
      <c r="D104" s="294"/>
      <c r="E104" s="4"/>
      <c r="F104" s="4"/>
      <c r="G104" s="1"/>
      <c r="H104" s="1"/>
      <c r="I104" s="4"/>
      <c r="J104" s="136"/>
      <c r="K104" s="124"/>
      <c r="L104" s="125"/>
      <c r="M104" s="137"/>
      <c r="N104" s="138"/>
      <c r="O104" s="139"/>
      <c r="P104" s="138"/>
      <c r="S104" s="148"/>
      <c r="T104" s="148"/>
    </row>
    <row r="105" spans="1:20" s="135" customFormat="1" ht="15">
      <c r="A105" s="2"/>
      <c r="B105" s="301"/>
      <c r="C105" s="295"/>
      <c r="D105" s="294"/>
      <c r="E105" s="4"/>
      <c r="F105" s="4"/>
      <c r="G105" s="1"/>
      <c r="H105" s="1"/>
      <c r="I105" s="4"/>
      <c r="J105" s="136"/>
      <c r="K105" s="124"/>
      <c r="L105" s="125"/>
      <c r="M105" s="137"/>
      <c r="N105" s="138"/>
      <c r="O105" s="139"/>
      <c r="P105" s="138"/>
      <c r="S105" s="148"/>
      <c r="T105" s="148"/>
    </row>
    <row r="106" spans="1:20" s="135" customFormat="1" ht="15">
      <c r="A106" s="2"/>
      <c r="B106" s="301"/>
      <c r="C106" s="295"/>
      <c r="D106" s="294"/>
      <c r="E106" s="4"/>
      <c r="F106" s="4"/>
      <c r="G106" s="1"/>
      <c r="H106" s="1"/>
      <c r="I106" s="4"/>
      <c r="J106" s="136"/>
      <c r="K106" s="124"/>
      <c r="L106" s="125"/>
      <c r="M106" s="137"/>
      <c r="N106" s="138"/>
      <c r="O106" s="139"/>
      <c r="P106" s="138"/>
      <c r="S106" s="148"/>
      <c r="T106" s="148"/>
    </row>
    <row r="107" spans="1:20" s="135" customFormat="1" ht="15">
      <c r="A107" s="2"/>
      <c r="B107" s="301"/>
      <c r="C107" s="295"/>
      <c r="D107" s="294"/>
      <c r="E107" s="4"/>
      <c r="F107" s="4"/>
      <c r="G107" s="1"/>
      <c r="H107" s="1"/>
      <c r="I107" s="4"/>
      <c r="J107" s="136"/>
      <c r="K107" s="124"/>
      <c r="L107" s="125"/>
      <c r="M107" s="137"/>
      <c r="N107" s="138"/>
      <c r="O107" s="139"/>
      <c r="P107" s="138"/>
      <c r="S107" s="148"/>
      <c r="T107" s="148"/>
    </row>
    <row r="108" spans="1:20" s="135" customFormat="1" ht="15">
      <c r="A108" s="2"/>
      <c r="B108" s="301"/>
      <c r="C108" s="295"/>
      <c r="D108" s="294"/>
      <c r="E108" s="4"/>
      <c r="F108" s="4"/>
      <c r="G108" s="1"/>
      <c r="H108" s="1"/>
      <c r="I108" s="4"/>
      <c r="J108" s="136"/>
      <c r="K108" s="124"/>
      <c r="L108" s="125"/>
      <c r="M108" s="137"/>
      <c r="N108" s="138"/>
      <c r="O108" s="139"/>
      <c r="P108" s="138"/>
      <c r="S108" s="148"/>
      <c r="T108" s="148"/>
    </row>
    <row r="109" spans="1:20" s="135" customFormat="1" ht="15">
      <c r="A109" s="2"/>
      <c r="B109" s="301"/>
      <c r="C109" s="295"/>
      <c r="D109" s="294"/>
      <c r="E109" s="4"/>
      <c r="F109" s="4"/>
      <c r="G109" s="1"/>
      <c r="H109" s="1"/>
      <c r="I109" s="4"/>
      <c r="J109" s="136"/>
      <c r="K109" s="124"/>
      <c r="L109" s="125"/>
      <c r="M109" s="137"/>
      <c r="N109" s="138"/>
      <c r="O109" s="139"/>
      <c r="P109" s="138"/>
      <c r="S109" s="148"/>
      <c r="T109" s="148"/>
    </row>
    <row r="110" spans="1:20" s="135" customFormat="1" ht="15">
      <c r="A110" s="2"/>
      <c r="B110" s="301"/>
      <c r="C110" s="295"/>
      <c r="D110" s="294"/>
      <c r="E110" s="4"/>
      <c r="F110" s="4"/>
      <c r="G110" s="1"/>
      <c r="H110" s="1"/>
      <c r="I110" s="4"/>
      <c r="J110" s="136"/>
      <c r="K110" s="124"/>
      <c r="L110" s="125"/>
      <c r="M110" s="137"/>
      <c r="N110" s="138"/>
      <c r="O110" s="139"/>
      <c r="P110" s="138"/>
      <c r="S110" s="148"/>
      <c r="T110" s="148"/>
    </row>
    <row r="111" spans="1:20" s="135" customFormat="1" ht="15">
      <c r="A111" s="2"/>
      <c r="B111" s="301"/>
      <c r="C111" s="295"/>
      <c r="D111" s="294"/>
      <c r="E111" s="4"/>
      <c r="F111" s="4"/>
      <c r="G111" s="1"/>
      <c r="H111" s="1"/>
      <c r="I111" s="4"/>
      <c r="J111" s="136"/>
      <c r="K111" s="124"/>
      <c r="L111" s="125"/>
      <c r="M111" s="137"/>
      <c r="N111" s="138"/>
      <c r="O111" s="139"/>
      <c r="P111" s="138"/>
      <c r="S111" s="148"/>
      <c r="T111" s="148"/>
    </row>
    <row r="112" spans="1:20" s="135" customFormat="1" ht="15">
      <c r="A112" s="2"/>
      <c r="B112" s="301"/>
      <c r="C112" s="295"/>
      <c r="D112" s="294"/>
      <c r="E112" s="4"/>
      <c r="F112" s="4"/>
      <c r="G112" s="1"/>
      <c r="H112" s="1"/>
      <c r="I112" s="4"/>
      <c r="J112" s="136"/>
      <c r="K112" s="124"/>
      <c r="L112" s="125"/>
      <c r="M112" s="137"/>
      <c r="N112" s="138"/>
      <c r="O112" s="139"/>
      <c r="P112" s="138"/>
      <c r="S112" s="148"/>
      <c r="T112" s="148"/>
    </row>
    <row r="113" spans="1:20" s="135" customFormat="1" ht="15">
      <c r="A113" s="2"/>
      <c r="B113" s="301"/>
      <c r="C113" s="295"/>
      <c r="D113" s="294"/>
      <c r="E113" s="4"/>
      <c r="F113" s="4"/>
      <c r="G113" s="1"/>
      <c r="H113" s="1"/>
      <c r="I113" s="4"/>
      <c r="J113" s="136"/>
      <c r="K113" s="124"/>
      <c r="L113" s="125"/>
      <c r="M113" s="137"/>
      <c r="N113" s="138"/>
      <c r="O113" s="139"/>
      <c r="P113" s="138"/>
      <c r="S113" s="148"/>
      <c r="T113" s="148"/>
    </row>
    <row r="114" spans="1:20" s="135" customFormat="1" ht="15">
      <c r="A114" s="2"/>
      <c r="B114" s="301"/>
      <c r="C114" s="295"/>
      <c r="D114" s="294"/>
      <c r="E114" s="4"/>
      <c r="F114" s="4"/>
      <c r="G114" s="1"/>
      <c r="H114" s="1"/>
      <c r="I114" s="4"/>
      <c r="J114" s="136"/>
      <c r="K114" s="124"/>
      <c r="L114" s="125"/>
      <c r="M114" s="137"/>
      <c r="N114" s="138"/>
      <c r="O114" s="139"/>
      <c r="P114" s="138"/>
      <c r="S114" s="148"/>
      <c r="T114" s="148"/>
    </row>
    <row r="115" spans="1:20" s="135" customFormat="1" ht="15">
      <c r="A115" s="2"/>
      <c r="B115" s="310"/>
      <c r="C115" s="295"/>
      <c r="D115" s="294"/>
      <c r="E115" s="4"/>
      <c r="F115" s="4"/>
      <c r="G115" s="1"/>
      <c r="H115" s="1"/>
      <c r="I115" s="4"/>
      <c r="J115" s="136"/>
      <c r="K115" s="124"/>
      <c r="L115" s="125"/>
      <c r="M115" s="137"/>
      <c r="N115" s="138"/>
      <c r="O115" s="139"/>
      <c r="P115" s="138"/>
      <c r="S115" s="148"/>
      <c r="T115" s="148"/>
    </row>
    <row r="116" spans="1:20" s="135" customFormat="1" ht="15">
      <c r="A116" s="2"/>
      <c r="B116" s="301"/>
      <c r="C116" s="295"/>
      <c r="D116" s="294"/>
      <c r="E116" s="4"/>
      <c r="F116" s="4"/>
      <c r="G116" s="1"/>
      <c r="H116" s="1"/>
      <c r="I116" s="4"/>
      <c r="J116" s="136"/>
      <c r="K116" s="124"/>
      <c r="L116" s="125"/>
      <c r="M116" s="137"/>
      <c r="N116" s="138"/>
      <c r="O116" s="139"/>
      <c r="P116" s="138"/>
      <c r="S116" s="148"/>
      <c r="T116" s="148"/>
    </row>
    <row r="117" spans="1:20" s="135" customFormat="1" ht="15">
      <c r="A117" s="2"/>
      <c r="B117" s="301"/>
      <c r="C117" s="295"/>
      <c r="D117" s="294"/>
      <c r="E117" s="4"/>
      <c r="F117" s="4"/>
      <c r="G117" s="1"/>
      <c r="H117" s="1"/>
      <c r="I117" s="4"/>
      <c r="J117" s="136"/>
      <c r="K117" s="124"/>
      <c r="L117" s="125"/>
      <c r="M117" s="137"/>
      <c r="N117" s="138"/>
      <c r="O117" s="139"/>
      <c r="P117" s="138"/>
      <c r="S117" s="148"/>
      <c r="T117" s="148"/>
    </row>
    <row r="118" spans="1:20" s="135" customFormat="1" ht="15">
      <c r="A118" s="2"/>
      <c r="B118" s="301"/>
      <c r="C118" s="295"/>
      <c r="D118" s="294"/>
      <c r="E118" s="4"/>
      <c r="F118" s="4"/>
      <c r="G118" s="1"/>
      <c r="H118" s="1"/>
      <c r="I118" s="4"/>
      <c r="J118" s="136"/>
      <c r="K118" s="124"/>
      <c r="L118" s="125"/>
      <c r="M118" s="137"/>
      <c r="N118" s="138"/>
      <c r="O118" s="139"/>
      <c r="P118" s="138"/>
      <c r="S118" s="148"/>
      <c r="T118" s="148"/>
    </row>
    <row r="119" spans="1:20" s="135" customFormat="1" ht="15">
      <c r="A119" s="2"/>
      <c r="B119" s="301"/>
      <c r="C119" s="295"/>
      <c r="D119" s="294"/>
      <c r="E119" s="4"/>
      <c r="F119" s="4"/>
      <c r="G119" s="1"/>
      <c r="H119" s="1"/>
      <c r="I119" s="4"/>
      <c r="J119" s="136"/>
      <c r="K119" s="124"/>
      <c r="L119" s="125"/>
      <c r="M119" s="137"/>
      <c r="N119" s="138"/>
      <c r="O119" s="139"/>
      <c r="P119" s="138"/>
      <c r="S119" s="148"/>
      <c r="T119" s="148"/>
    </row>
    <row r="120" spans="1:20" s="135" customFormat="1" ht="15">
      <c r="A120" s="2"/>
      <c r="B120" s="301"/>
      <c r="C120" s="295"/>
      <c r="D120" s="294"/>
      <c r="E120" s="4"/>
      <c r="F120" s="4"/>
      <c r="G120" s="1"/>
      <c r="H120" s="1"/>
      <c r="I120" s="4"/>
      <c r="J120" s="136"/>
      <c r="K120" s="124"/>
      <c r="L120" s="125"/>
      <c r="M120" s="137"/>
      <c r="N120" s="138"/>
      <c r="O120" s="139"/>
      <c r="P120" s="138"/>
      <c r="S120" s="148"/>
      <c r="T120" s="148"/>
    </row>
    <row r="121" spans="1:20" s="135" customFormat="1" ht="15">
      <c r="A121" s="2"/>
      <c r="B121" s="301"/>
      <c r="C121" s="295"/>
      <c r="D121" s="294"/>
      <c r="E121" s="4"/>
      <c r="F121" s="4"/>
      <c r="G121" s="1"/>
      <c r="H121" s="1"/>
      <c r="I121" s="4"/>
      <c r="J121" s="136"/>
      <c r="K121" s="124"/>
      <c r="L121" s="125"/>
      <c r="M121" s="137"/>
      <c r="N121" s="138"/>
      <c r="O121" s="139"/>
      <c r="P121" s="138"/>
      <c r="S121" s="148"/>
      <c r="T121" s="148"/>
    </row>
    <row r="122" spans="1:20" s="135" customFormat="1" ht="15">
      <c r="A122" s="2"/>
      <c r="B122" s="301"/>
      <c r="C122" s="295"/>
      <c r="D122" s="294"/>
      <c r="E122" s="4"/>
      <c r="F122" s="4"/>
      <c r="G122" s="1"/>
      <c r="H122" s="1"/>
      <c r="I122" s="4"/>
      <c r="J122" s="136"/>
      <c r="K122" s="124"/>
      <c r="L122" s="125"/>
      <c r="M122" s="137"/>
      <c r="N122" s="138"/>
      <c r="O122" s="139"/>
      <c r="P122" s="138"/>
      <c r="S122" s="148"/>
      <c r="T122" s="148"/>
    </row>
    <row r="123" spans="1:20" s="135" customFormat="1" ht="15">
      <c r="A123" s="2"/>
      <c r="B123" s="301"/>
      <c r="C123" s="295"/>
      <c r="D123" s="294"/>
      <c r="E123" s="4"/>
      <c r="F123" s="4"/>
      <c r="G123" s="1"/>
      <c r="H123" s="1"/>
      <c r="I123" s="4"/>
      <c r="J123" s="136"/>
      <c r="K123" s="124"/>
      <c r="L123" s="125"/>
      <c r="M123" s="137"/>
      <c r="N123" s="138"/>
      <c r="O123" s="139"/>
      <c r="P123" s="138"/>
      <c r="S123" s="148"/>
      <c r="T123" s="148"/>
    </row>
    <row r="124" spans="1:20" s="135" customFormat="1" ht="15">
      <c r="A124" s="2"/>
      <c r="B124" s="301"/>
      <c r="C124" s="295"/>
      <c r="D124" s="294"/>
      <c r="E124" s="4"/>
      <c r="F124" s="4"/>
      <c r="G124" s="1"/>
      <c r="H124" s="1"/>
      <c r="I124" s="4"/>
      <c r="J124" s="136"/>
      <c r="K124" s="124"/>
      <c r="L124" s="125"/>
      <c r="M124" s="137"/>
      <c r="N124" s="138"/>
      <c r="O124" s="139"/>
      <c r="P124" s="138"/>
      <c r="S124" s="148"/>
      <c r="T124" s="148"/>
    </row>
    <row r="125" spans="1:20" s="149" customFormat="1" ht="15">
      <c r="A125" s="74"/>
      <c r="B125" s="301"/>
      <c r="C125" s="295"/>
      <c r="D125" s="294"/>
      <c r="E125" s="4"/>
      <c r="F125" s="4"/>
      <c r="G125" s="1"/>
      <c r="H125" s="1"/>
      <c r="I125" s="4"/>
      <c r="J125" s="136"/>
      <c r="K125" s="124"/>
      <c r="L125" s="125"/>
      <c r="M125" s="137"/>
      <c r="N125" s="138"/>
      <c r="O125" s="139"/>
      <c r="P125" s="138"/>
      <c r="S125" s="150"/>
      <c r="T125" s="150"/>
    </row>
    <row r="126" spans="1:16" s="135" customFormat="1" ht="15">
      <c r="A126" s="2"/>
      <c r="B126" s="301"/>
      <c r="C126" s="295"/>
      <c r="D126" s="294"/>
      <c r="E126" s="4"/>
      <c r="F126" s="4"/>
      <c r="G126" s="1"/>
      <c r="H126" s="1"/>
      <c r="I126" s="4"/>
      <c r="J126" s="136"/>
      <c r="K126" s="124"/>
      <c r="L126" s="125"/>
      <c r="M126" s="137"/>
      <c r="N126" s="138"/>
      <c r="O126" s="139"/>
      <c r="P126" s="138"/>
    </row>
    <row r="127" spans="5:13" ht="15">
      <c r="E127" s="4"/>
      <c r="F127" s="4"/>
      <c r="I127" s="4"/>
      <c r="J127" s="84"/>
      <c r="K127" s="83"/>
      <c r="L127" s="107"/>
      <c r="M127" s="108"/>
    </row>
    <row r="128" spans="1:16" s="135" customFormat="1" ht="15">
      <c r="A128" s="2"/>
      <c r="B128" s="301"/>
      <c r="C128" s="295"/>
      <c r="D128" s="294"/>
      <c r="E128" s="4"/>
      <c r="F128" s="4"/>
      <c r="G128" s="1"/>
      <c r="H128" s="1"/>
      <c r="I128" s="4"/>
      <c r="J128" s="136"/>
      <c r="K128" s="124"/>
      <c r="L128" s="125"/>
      <c r="M128" s="137"/>
      <c r="N128" s="138"/>
      <c r="O128" s="139"/>
      <c r="P128" s="138"/>
    </row>
    <row r="129" spans="1:16" s="135" customFormat="1" ht="15">
      <c r="A129" s="2"/>
      <c r="B129" s="301"/>
      <c r="C129" s="295"/>
      <c r="D129" s="294"/>
      <c r="E129" s="4"/>
      <c r="F129" s="4"/>
      <c r="G129" s="1"/>
      <c r="H129" s="1"/>
      <c r="I129" s="4"/>
      <c r="J129" s="136"/>
      <c r="K129" s="124"/>
      <c r="L129" s="125"/>
      <c r="M129" s="137"/>
      <c r="N129" s="138"/>
      <c r="O129" s="139"/>
      <c r="P129" s="138"/>
    </row>
    <row r="130" spans="1:16" s="135" customFormat="1" ht="15">
      <c r="A130" s="2"/>
      <c r="B130" s="301"/>
      <c r="C130" s="295"/>
      <c r="D130" s="294"/>
      <c r="E130" s="4"/>
      <c r="F130" s="4"/>
      <c r="G130" s="1"/>
      <c r="H130" s="1"/>
      <c r="I130" s="4"/>
      <c r="J130" s="136"/>
      <c r="K130" s="124"/>
      <c r="L130" s="125"/>
      <c r="M130" s="137"/>
      <c r="N130" s="138"/>
      <c r="O130" s="139"/>
      <c r="P130" s="138"/>
    </row>
    <row r="131" spans="5:13" ht="15">
      <c r="E131" s="4"/>
      <c r="F131" s="4"/>
      <c r="I131" s="4"/>
      <c r="J131" s="84"/>
      <c r="K131" s="83"/>
      <c r="L131" s="107"/>
      <c r="M131" s="108"/>
    </row>
    <row r="132" spans="1:16" s="135" customFormat="1" ht="15">
      <c r="A132" s="2"/>
      <c r="B132" s="301"/>
      <c r="C132" s="295"/>
      <c r="D132" s="294"/>
      <c r="E132" s="4"/>
      <c r="F132" s="4"/>
      <c r="G132" s="1"/>
      <c r="H132" s="1"/>
      <c r="I132" s="4"/>
      <c r="J132" s="136"/>
      <c r="K132" s="124"/>
      <c r="L132" s="125"/>
      <c r="M132" s="137"/>
      <c r="N132" s="138"/>
      <c r="O132" s="139"/>
      <c r="P132" s="138"/>
    </row>
    <row r="133" spans="1:16" s="135" customFormat="1" ht="15">
      <c r="A133" s="2"/>
      <c r="B133" s="301"/>
      <c r="C133" s="295"/>
      <c r="D133" s="294"/>
      <c r="E133" s="4"/>
      <c r="F133" s="4"/>
      <c r="G133" s="1"/>
      <c r="H133" s="1"/>
      <c r="I133" s="4"/>
      <c r="J133" s="136"/>
      <c r="K133" s="124"/>
      <c r="L133" s="125"/>
      <c r="M133" s="137"/>
      <c r="N133" s="138"/>
      <c r="O133" s="139"/>
      <c r="P133" s="138"/>
    </row>
    <row r="134" spans="1:16" s="135" customFormat="1" ht="15">
      <c r="A134" s="2"/>
      <c r="B134" s="301"/>
      <c r="C134" s="295"/>
      <c r="D134" s="294"/>
      <c r="E134" s="4"/>
      <c r="F134" s="4"/>
      <c r="G134" s="1"/>
      <c r="H134" s="1"/>
      <c r="I134" s="4"/>
      <c r="J134" s="136"/>
      <c r="K134" s="124"/>
      <c r="L134" s="125"/>
      <c r="M134" s="137"/>
      <c r="N134" s="138"/>
      <c r="O134" s="139"/>
      <c r="P134" s="138"/>
    </row>
    <row r="135" spans="5:13" ht="15">
      <c r="E135" s="4"/>
      <c r="F135" s="4"/>
      <c r="I135" s="4"/>
      <c r="J135" s="84"/>
      <c r="K135" s="83"/>
      <c r="L135" s="107"/>
      <c r="M135" s="108"/>
    </row>
    <row r="136" spans="5:13" ht="15">
      <c r="E136" s="4"/>
      <c r="F136" s="4"/>
      <c r="I136" s="4"/>
      <c r="J136" s="84"/>
      <c r="K136" s="83"/>
      <c r="L136" s="107"/>
      <c r="M136" s="108"/>
    </row>
    <row r="137" spans="5:13" ht="15">
      <c r="E137" s="4"/>
      <c r="F137" s="4"/>
      <c r="I137" s="4"/>
      <c r="J137" s="84"/>
      <c r="K137" s="83"/>
      <c r="L137" s="107"/>
      <c r="M137" s="108"/>
    </row>
    <row r="138" spans="5:13" ht="15">
      <c r="E138" s="4"/>
      <c r="F138" s="4"/>
      <c r="I138" s="4"/>
      <c r="J138" s="84"/>
      <c r="K138" s="83"/>
      <c r="L138" s="107"/>
      <c r="M138" s="108"/>
    </row>
    <row r="139" spans="5:13" ht="15">
      <c r="E139" s="4"/>
      <c r="F139" s="4"/>
      <c r="I139" s="4"/>
      <c r="J139" s="84"/>
      <c r="K139" s="83"/>
      <c r="L139" s="107"/>
      <c r="M139" s="108"/>
    </row>
    <row r="140" spans="5:13" ht="15">
      <c r="E140" s="4"/>
      <c r="F140" s="4"/>
      <c r="I140" s="4"/>
      <c r="J140" s="84"/>
      <c r="K140" s="83"/>
      <c r="L140" s="107"/>
      <c r="M140" s="108"/>
    </row>
    <row r="141" spans="5:13" ht="15">
      <c r="E141" s="4"/>
      <c r="F141" s="4"/>
      <c r="I141" s="4"/>
      <c r="J141" s="84"/>
      <c r="K141" s="83"/>
      <c r="L141" s="107"/>
      <c r="M141" s="108"/>
    </row>
    <row r="142" spans="5:13" ht="15">
      <c r="E142" s="4"/>
      <c r="F142" s="4"/>
      <c r="I142" s="4"/>
      <c r="J142" s="84"/>
      <c r="K142" s="83"/>
      <c r="L142" s="107"/>
      <c r="M142" s="108"/>
    </row>
    <row r="143" spans="5:13" ht="15">
      <c r="E143" s="4"/>
      <c r="F143" s="4"/>
      <c r="I143" s="4"/>
      <c r="J143" s="84"/>
      <c r="K143" s="83"/>
      <c r="L143" s="107"/>
      <c r="M143" s="108"/>
    </row>
    <row r="144" spans="5:13" ht="15">
      <c r="E144" s="4"/>
      <c r="F144" s="4"/>
      <c r="I144" s="4"/>
      <c r="J144" s="84"/>
      <c r="K144" s="83"/>
      <c r="L144" s="107"/>
      <c r="M144" s="108"/>
    </row>
    <row r="145" spans="5:13" ht="15">
      <c r="E145" s="4"/>
      <c r="F145" s="4"/>
      <c r="I145" s="4"/>
      <c r="J145" s="84"/>
      <c r="K145" s="83"/>
      <c r="L145" s="107"/>
      <c r="M145" s="108"/>
    </row>
    <row r="146" spans="5:19" ht="15">
      <c r="E146" s="4"/>
      <c r="F146" s="4"/>
      <c r="I146" s="4"/>
      <c r="J146" s="84"/>
      <c r="K146" s="83"/>
      <c r="L146" s="107"/>
      <c r="M146" s="108"/>
      <c r="R146" s="73"/>
      <c r="S146" s="73"/>
    </row>
    <row r="147" spans="5:19" ht="15">
      <c r="E147" s="4"/>
      <c r="F147" s="4"/>
      <c r="I147" s="4"/>
      <c r="J147" s="84"/>
      <c r="K147" s="83"/>
      <c r="L147" s="107"/>
      <c r="M147" s="108"/>
      <c r="R147" s="73"/>
      <c r="S147" s="73"/>
    </row>
    <row r="148" spans="5:19" ht="15">
      <c r="E148" s="4"/>
      <c r="F148" s="4"/>
      <c r="I148" s="4"/>
      <c r="J148" s="84"/>
      <c r="K148" s="83"/>
      <c r="L148" s="107"/>
      <c r="M148" s="108"/>
      <c r="R148" s="73"/>
      <c r="S148" s="73"/>
    </row>
    <row r="149" spans="5:19" ht="15">
      <c r="E149" s="4"/>
      <c r="F149" s="4"/>
      <c r="I149" s="4"/>
      <c r="J149" s="84"/>
      <c r="K149" s="83"/>
      <c r="L149" s="107"/>
      <c r="M149" s="108"/>
      <c r="R149" s="73"/>
      <c r="S149" s="73"/>
    </row>
    <row r="150" spans="5:19" ht="15">
      <c r="E150" s="4"/>
      <c r="F150" s="4"/>
      <c r="I150" s="4"/>
      <c r="J150" s="84"/>
      <c r="K150" s="83"/>
      <c r="L150" s="107"/>
      <c r="M150" s="108"/>
      <c r="R150" s="73"/>
      <c r="S150" s="73"/>
    </row>
    <row r="151" spans="5:19" ht="15">
      <c r="E151" s="4"/>
      <c r="F151" s="4"/>
      <c r="I151" s="4"/>
      <c r="J151" s="84"/>
      <c r="K151" s="83"/>
      <c r="L151" s="107"/>
      <c r="M151" s="108"/>
      <c r="R151" s="73"/>
      <c r="S151" s="73"/>
    </row>
    <row r="152" spans="5:19" ht="15">
      <c r="E152" s="4"/>
      <c r="F152" s="4"/>
      <c r="I152" s="4"/>
      <c r="J152" s="84"/>
      <c r="K152" s="83"/>
      <c r="L152" s="107"/>
      <c r="M152" s="108"/>
      <c r="R152" s="73"/>
      <c r="S152" s="73"/>
    </row>
    <row r="153" spans="5:19" ht="15">
      <c r="E153" s="4"/>
      <c r="F153" s="4"/>
      <c r="I153" s="4"/>
      <c r="J153" s="84"/>
      <c r="K153" s="83"/>
      <c r="L153" s="107"/>
      <c r="M153" s="108"/>
      <c r="R153" s="73"/>
      <c r="S153" s="73"/>
    </row>
    <row r="154" spans="5:13" ht="15">
      <c r="E154" s="4"/>
      <c r="F154" s="4"/>
      <c r="I154" s="4"/>
      <c r="J154" s="84"/>
      <c r="K154" s="83"/>
      <c r="L154" s="107"/>
      <c r="M154" s="108"/>
    </row>
    <row r="155" spans="5:13" ht="15">
      <c r="E155" s="4"/>
      <c r="F155" s="4"/>
      <c r="I155" s="4"/>
      <c r="J155" s="84"/>
      <c r="K155" s="83"/>
      <c r="L155" s="107"/>
      <c r="M155" s="108"/>
    </row>
    <row r="156" spans="1:16" s="24" customFormat="1" ht="15">
      <c r="A156" s="2"/>
      <c r="B156" s="305"/>
      <c r="C156" s="306"/>
      <c r="D156" s="307"/>
      <c r="E156" s="4"/>
      <c r="F156" s="4"/>
      <c r="G156" s="1"/>
      <c r="H156" s="1"/>
      <c r="I156" s="4"/>
      <c r="J156" s="84"/>
      <c r="K156" s="83"/>
      <c r="L156" s="107"/>
      <c r="M156" s="108"/>
      <c r="N156" s="102"/>
      <c r="O156" s="103"/>
      <c r="P156" s="102"/>
    </row>
    <row r="157" spans="5:19" ht="15">
      <c r="E157" s="4"/>
      <c r="F157" s="4"/>
      <c r="I157" s="4"/>
      <c r="J157" s="84"/>
      <c r="K157" s="83"/>
      <c r="L157" s="107"/>
      <c r="M157" s="108"/>
      <c r="R157" s="73"/>
      <c r="S157" s="73"/>
    </row>
    <row r="158" spans="5:19" ht="15">
      <c r="E158" s="4"/>
      <c r="F158" s="4"/>
      <c r="I158" s="4"/>
      <c r="J158" s="84"/>
      <c r="K158" s="83"/>
      <c r="L158" s="107"/>
      <c r="M158" s="108"/>
      <c r="R158" s="73"/>
      <c r="S158" s="73"/>
    </row>
    <row r="159" spans="5:19" ht="15">
      <c r="E159" s="4"/>
      <c r="F159" s="4"/>
      <c r="I159" s="4"/>
      <c r="J159" s="84"/>
      <c r="K159" s="83"/>
      <c r="L159" s="107"/>
      <c r="M159" s="108"/>
      <c r="R159" s="73"/>
      <c r="S159" s="73"/>
    </row>
    <row r="160" spans="5:19" ht="15">
      <c r="E160" s="4"/>
      <c r="F160" s="4"/>
      <c r="I160" s="4"/>
      <c r="J160" s="84"/>
      <c r="K160" s="83"/>
      <c r="L160" s="107"/>
      <c r="M160" s="108"/>
      <c r="R160" s="73"/>
      <c r="S160" s="73"/>
    </row>
    <row r="161" spans="5:19" ht="15">
      <c r="E161" s="4"/>
      <c r="F161" s="4"/>
      <c r="I161" s="4"/>
      <c r="J161" s="84"/>
      <c r="K161" s="83"/>
      <c r="L161" s="107"/>
      <c r="M161" s="108"/>
      <c r="R161" s="73"/>
      <c r="S161" s="73"/>
    </row>
    <row r="162" spans="5:19" ht="15">
      <c r="E162" s="4"/>
      <c r="F162" s="4"/>
      <c r="I162" s="70"/>
      <c r="J162" s="84"/>
      <c r="K162" s="83"/>
      <c r="L162" s="107"/>
      <c r="M162" s="108"/>
      <c r="R162" s="73"/>
      <c r="S162" s="73"/>
    </row>
    <row r="163" spans="5:19" ht="15">
      <c r="E163" s="4"/>
      <c r="F163" s="4"/>
      <c r="I163" s="4"/>
      <c r="J163" s="84"/>
      <c r="K163" s="83"/>
      <c r="L163" s="107"/>
      <c r="M163" s="108"/>
      <c r="R163" s="73"/>
      <c r="S163" s="73"/>
    </row>
    <row r="164" spans="5:19" ht="15">
      <c r="E164" s="4"/>
      <c r="F164" s="4"/>
      <c r="I164" s="4"/>
      <c r="J164" s="84"/>
      <c r="K164" s="83"/>
      <c r="L164" s="107"/>
      <c r="M164" s="108"/>
      <c r="R164" s="73"/>
      <c r="S164" s="73"/>
    </row>
    <row r="165" spans="5:19" ht="15">
      <c r="E165" s="4"/>
      <c r="F165" s="4"/>
      <c r="I165" s="4"/>
      <c r="J165" s="84"/>
      <c r="K165" s="83"/>
      <c r="L165" s="107"/>
      <c r="M165" s="108"/>
      <c r="R165" s="73"/>
      <c r="S165" s="73"/>
    </row>
    <row r="166" spans="5:19" ht="15">
      <c r="E166" s="4"/>
      <c r="F166" s="4"/>
      <c r="I166" s="4"/>
      <c r="J166" s="84"/>
      <c r="K166" s="83"/>
      <c r="L166" s="107"/>
      <c r="M166" s="108"/>
      <c r="R166" s="73"/>
      <c r="S166" s="73"/>
    </row>
    <row r="167" spans="5:19" ht="15">
      <c r="E167" s="4"/>
      <c r="F167" s="4"/>
      <c r="I167" s="4"/>
      <c r="J167" s="84"/>
      <c r="K167" s="83"/>
      <c r="L167" s="107"/>
      <c r="M167" s="108"/>
      <c r="R167" s="73"/>
      <c r="S167" s="73"/>
    </row>
    <row r="168" spans="5:19" ht="64.5" customHeight="1">
      <c r="E168" s="4"/>
      <c r="F168" s="4"/>
      <c r="I168" s="4"/>
      <c r="J168" s="84"/>
      <c r="K168" s="83"/>
      <c r="L168" s="107"/>
      <c r="M168" s="108"/>
      <c r="R168" s="73"/>
      <c r="S168" s="73"/>
    </row>
    <row r="169" spans="5:19" ht="15">
      <c r="E169" s="4"/>
      <c r="F169" s="4"/>
      <c r="I169" s="4"/>
      <c r="J169" s="84"/>
      <c r="K169" s="83"/>
      <c r="L169" s="107"/>
      <c r="M169" s="108"/>
      <c r="R169" s="73"/>
      <c r="S169" s="73"/>
    </row>
    <row r="170" spans="5:19" ht="15">
      <c r="E170" s="4"/>
      <c r="F170" s="4"/>
      <c r="I170" s="4"/>
      <c r="J170" s="84"/>
      <c r="K170" s="83"/>
      <c r="L170" s="107"/>
      <c r="M170" s="108"/>
      <c r="R170" s="73"/>
      <c r="S170" s="73"/>
    </row>
    <row r="171" spans="5:19" ht="15">
      <c r="E171" s="4"/>
      <c r="F171" s="4"/>
      <c r="I171" s="4"/>
      <c r="J171" s="84"/>
      <c r="K171" s="83"/>
      <c r="L171" s="107"/>
      <c r="M171" s="108"/>
      <c r="R171" s="73"/>
      <c r="S171" s="73"/>
    </row>
    <row r="172" spans="5:19" ht="15">
      <c r="E172" s="4"/>
      <c r="F172" s="4"/>
      <c r="I172" s="4"/>
      <c r="J172" s="84"/>
      <c r="K172" s="83"/>
      <c r="L172" s="107"/>
      <c r="M172" s="108"/>
      <c r="R172" s="73"/>
      <c r="S172" s="73"/>
    </row>
    <row r="173" spans="5:19" ht="15">
      <c r="E173" s="4"/>
      <c r="F173" s="4"/>
      <c r="I173" s="4"/>
      <c r="J173" s="84"/>
      <c r="K173" s="83"/>
      <c r="L173" s="107"/>
      <c r="M173" s="108"/>
      <c r="R173" s="73"/>
      <c r="S173" s="73"/>
    </row>
    <row r="174" spans="5:19" ht="15">
      <c r="E174" s="4"/>
      <c r="F174" s="4"/>
      <c r="I174" s="4"/>
      <c r="J174" s="84"/>
      <c r="K174" s="83"/>
      <c r="L174" s="107"/>
      <c r="M174" s="108"/>
      <c r="R174" s="73"/>
      <c r="S174" s="73"/>
    </row>
    <row r="175" spans="5:19" ht="15">
      <c r="E175" s="4"/>
      <c r="F175" s="4"/>
      <c r="I175" s="4"/>
      <c r="J175" s="84"/>
      <c r="K175" s="83"/>
      <c r="L175" s="107"/>
      <c r="M175" s="108"/>
      <c r="R175" s="73"/>
      <c r="S175" s="73"/>
    </row>
    <row r="176" spans="5:13" ht="15">
      <c r="E176" s="4"/>
      <c r="F176" s="4"/>
      <c r="I176" s="4"/>
      <c r="J176" s="84"/>
      <c r="K176" s="83"/>
      <c r="L176" s="107"/>
      <c r="M176" s="108"/>
    </row>
    <row r="177" spans="5:13" ht="15">
      <c r="E177" s="4"/>
      <c r="F177" s="4"/>
      <c r="I177" s="4"/>
      <c r="J177" s="84"/>
      <c r="K177" s="83"/>
      <c r="L177" s="107"/>
      <c r="M177" s="108"/>
    </row>
    <row r="178" spans="2:13" ht="15">
      <c r="B178" s="311"/>
      <c r="C178" s="225"/>
      <c r="D178" s="226"/>
      <c r="E178" s="4"/>
      <c r="F178" s="4"/>
      <c r="J178" s="84"/>
      <c r="K178" s="83"/>
      <c r="L178" s="107"/>
      <c r="M178" s="108"/>
    </row>
    <row r="179" spans="2:13" ht="15">
      <c r="B179" s="311"/>
      <c r="C179" s="225"/>
      <c r="D179" s="226"/>
      <c r="E179" s="4"/>
      <c r="F179" s="4"/>
      <c r="J179" s="84"/>
      <c r="K179" s="83"/>
      <c r="L179" s="107"/>
      <c r="M179" s="108"/>
    </row>
    <row r="180" spans="2:13" ht="15">
      <c r="B180" s="311"/>
      <c r="C180" s="225"/>
      <c r="D180" s="226"/>
      <c r="E180" s="4"/>
      <c r="F180" s="4"/>
      <c r="J180" s="84"/>
      <c r="K180" s="83"/>
      <c r="L180" s="107"/>
      <c r="M180" s="108"/>
    </row>
    <row r="181" spans="2:13" ht="15">
      <c r="B181" s="311"/>
      <c r="C181" s="225"/>
      <c r="D181" s="226"/>
      <c r="E181" s="4"/>
      <c r="F181" s="4"/>
      <c r="J181" s="84"/>
      <c r="K181" s="83"/>
      <c r="L181" s="107"/>
      <c r="M181" s="108"/>
    </row>
    <row r="182" spans="2:13" ht="15">
      <c r="B182" s="311"/>
      <c r="C182" s="225"/>
      <c r="D182" s="226"/>
      <c r="E182" s="4"/>
      <c r="F182" s="4"/>
      <c r="J182" s="84"/>
      <c r="K182" s="83"/>
      <c r="L182" s="107"/>
      <c r="M182" s="108"/>
    </row>
    <row r="183" spans="2:13" ht="15">
      <c r="B183" s="311"/>
      <c r="C183" s="225"/>
      <c r="D183" s="226"/>
      <c r="E183" s="4"/>
      <c r="F183" s="4"/>
      <c r="J183" s="84"/>
      <c r="K183" s="83"/>
      <c r="L183" s="107"/>
      <c r="M183" s="108"/>
    </row>
    <row r="184" spans="2:13" ht="15">
      <c r="B184" s="311"/>
      <c r="C184" s="225"/>
      <c r="D184" s="226"/>
      <c r="E184" s="4"/>
      <c r="F184" s="4"/>
      <c r="J184" s="84"/>
      <c r="K184" s="83"/>
      <c r="L184" s="107"/>
      <c r="M184" s="108"/>
    </row>
    <row r="185" spans="2:13" ht="15">
      <c r="B185" s="312"/>
      <c r="E185" s="4"/>
      <c r="F185" s="4"/>
      <c r="G185" s="4"/>
      <c r="H185" s="4"/>
      <c r="I185" s="4"/>
      <c r="J185" s="84"/>
      <c r="K185" s="83"/>
      <c r="L185" s="107"/>
      <c r="M185" s="108"/>
    </row>
    <row r="186" spans="1:16" s="20" customFormat="1" ht="15">
      <c r="A186" s="2"/>
      <c r="B186" s="302"/>
      <c r="C186" s="295"/>
      <c r="D186" s="295"/>
      <c r="E186" s="75"/>
      <c r="F186" s="4"/>
      <c r="G186" s="75"/>
      <c r="H186" s="75"/>
      <c r="I186" s="75"/>
      <c r="J186" s="84"/>
      <c r="K186" s="83"/>
      <c r="L186" s="107"/>
      <c r="M186" s="108"/>
      <c r="N186" s="102"/>
      <c r="O186" s="102"/>
      <c r="P186" s="102"/>
    </row>
    <row r="187" spans="10:11" ht="15">
      <c r="J187" s="85"/>
      <c r="K187" s="82"/>
    </row>
    <row r="188" spans="8:11" ht="15">
      <c r="H188" s="76"/>
      <c r="I188" s="76"/>
      <c r="J188" s="85"/>
      <c r="K188" s="82"/>
    </row>
    <row r="189" spans="10:11" ht="15">
      <c r="J189" s="85"/>
      <c r="K189" s="82"/>
    </row>
    <row r="190" spans="2:11" ht="15">
      <c r="B190" s="311"/>
      <c r="J190" s="85"/>
      <c r="K190" s="82"/>
    </row>
    <row r="191" spans="10:11" ht="15">
      <c r="J191" s="85"/>
      <c r="K191" s="82"/>
    </row>
    <row r="192" spans="10:11" ht="15">
      <c r="J192" s="85"/>
      <c r="K192" s="1"/>
    </row>
  </sheetData>
  <sheetProtection/>
  <printOptions/>
  <pageMargins left="0.7874015748031497" right="0.7874015748031497" top="0.7874015748031497" bottom="0.7874015748031497" header="0.3937007874015748" footer="0.3937007874015748"/>
  <pageSetup fitToHeight="0" fitToWidth="1" horizontalDpi="600" verticalDpi="600" orientation="portrait" paperSize="9" scale="81" r:id="rId1"/>
  <headerFooter alignWithMargins="0">
    <oddHeader>&amp;L&amp;"-,Félkövér"&amp;A</oddHeader>
    <oddFooter>&amp;R&amp;"-,Félkövér"&amp;P/&amp;N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219"/>
  <sheetViews>
    <sheetView view="pageBreakPreview" zoomScaleSheetLayoutView="100" zoomScalePageLayoutView="0" workbookViewId="0" topLeftCell="A1">
      <pane ySplit="4" topLeftCell="A86" activePane="bottomLeft" state="frozen"/>
      <selection pane="topLeft" activeCell="G7" sqref="G7"/>
      <selection pane="bottomLeft" activeCell="E117" sqref="E117"/>
    </sheetView>
  </sheetViews>
  <sheetFormatPr defaultColWidth="9.28125" defaultRowHeight="15"/>
  <cols>
    <col min="1" max="1" width="4.28125" style="2" bestFit="1" customWidth="1"/>
    <col min="2" max="2" width="40.7109375" style="21" customWidth="1"/>
    <col min="3" max="3" width="8.57421875" style="20" customWidth="1"/>
    <col min="4" max="8" width="8.57421875" style="1" customWidth="1"/>
    <col min="9" max="9" width="13.00390625" style="1" customWidth="1"/>
    <col min="10" max="10" width="10.57421875" style="82" customWidth="1"/>
    <col min="11" max="13" width="10.57421875" style="85" customWidth="1"/>
    <col min="14" max="14" width="10.57421875" style="102" customWidth="1"/>
    <col min="15" max="15" width="10.57421875" style="103" customWidth="1"/>
    <col min="16" max="16" width="10.57421875" style="102" customWidth="1"/>
    <col min="17" max="247" width="9.140625" style="1" customWidth="1"/>
    <col min="248" max="248" width="9.28125" style="1" customWidth="1"/>
    <col min="249" max="249" width="37.140625" style="1" customWidth="1"/>
    <col min="250" max="16384" width="9.28125" style="1" customWidth="1"/>
  </cols>
  <sheetData>
    <row r="1" spans="1:16" ht="15">
      <c r="A1" s="20"/>
      <c r="B1" s="1"/>
      <c r="J1" s="87"/>
      <c r="K1" s="90"/>
      <c r="L1" s="87"/>
      <c r="M1" s="87"/>
      <c r="N1" s="99"/>
      <c r="O1" s="100"/>
      <c r="P1" s="99"/>
    </row>
    <row r="2" spans="1:16" ht="15">
      <c r="A2" s="20"/>
      <c r="B2" s="1"/>
      <c r="J2" s="87"/>
      <c r="K2" s="90"/>
      <c r="L2" s="87"/>
      <c r="M2" s="87"/>
      <c r="N2" s="99"/>
      <c r="O2" s="100"/>
      <c r="P2" s="99"/>
    </row>
    <row r="3" spans="1:16" s="19" customFormat="1" ht="25.5">
      <c r="A3" s="17" t="s">
        <v>30</v>
      </c>
      <c r="B3" s="17" t="s">
        <v>31</v>
      </c>
      <c r="C3" s="17" t="s">
        <v>0</v>
      </c>
      <c r="D3" s="17" t="s">
        <v>32</v>
      </c>
      <c r="E3" s="18" t="s">
        <v>1</v>
      </c>
      <c r="F3" s="18" t="s">
        <v>2</v>
      </c>
      <c r="G3" s="18" t="s">
        <v>3</v>
      </c>
      <c r="H3" s="18" t="s">
        <v>4</v>
      </c>
      <c r="I3" s="18" t="s">
        <v>33</v>
      </c>
      <c r="J3" s="98"/>
      <c r="K3" s="98"/>
      <c r="L3" s="98"/>
      <c r="M3" s="98"/>
      <c r="N3" s="98"/>
      <c r="O3" s="101"/>
      <c r="P3" s="98"/>
    </row>
    <row r="4" spans="1:16" s="39" customFormat="1" ht="15">
      <c r="A4" s="40"/>
      <c r="B4" s="41"/>
      <c r="C4" s="42"/>
      <c r="D4" s="41"/>
      <c r="E4" s="43"/>
      <c r="F4" s="43"/>
      <c r="G4" s="43"/>
      <c r="H4" s="43"/>
      <c r="I4" s="41"/>
      <c r="J4" s="100"/>
      <c r="K4" s="100"/>
      <c r="L4" s="100"/>
      <c r="M4" s="100"/>
      <c r="N4" s="100"/>
      <c r="O4" s="100"/>
      <c r="P4" s="100"/>
    </row>
    <row r="5" spans="1:16" s="71" customFormat="1" ht="15">
      <c r="A5" s="266"/>
      <c r="B5" s="267" t="s">
        <v>64</v>
      </c>
      <c r="C5" s="268"/>
      <c r="D5" s="269"/>
      <c r="E5" s="269"/>
      <c r="F5" s="269"/>
      <c r="G5" s="269"/>
      <c r="H5" s="269"/>
      <c r="I5" s="269"/>
      <c r="J5" s="84"/>
      <c r="K5" s="83"/>
      <c r="L5" s="107"/>
      <c r="M5" s="108"/>
      <c r="N5" s="102"/>
      <c r="O5" s="103"/>
      <c r="P5" s="102"/>
    </row>
    <row r="6" spans="1:16" s="135" customFormat="1" ht="15">
      <c r="A6" s="2"/>
      <c r="B6" s="301"/>
      <c r="C6" s="295"/>
      <c r="D6" s="294"/>
      <c r="E6" s="4"/>
      <c r="F6" s="4"/>
      <c r="G6" s="4"/>
      <c r="H6" s="4"/>
      <c r="I6" s="1"/>
      <c r="J6" s="136"/>
      <c r="K6" s="124"/>
      <c r="L6" s="125"/>
      <c r="M6" s="137"/>
      <c r="N6" s="138"/>
      <c r="O6" s="139"/>
      <c r="P6" s="138"/>
    </row>
    <row r="7" spans="1:16" s="135" customFormat="1" ht="39">
      <c r="A7" s="2"/>
      <c r="B7" s="301" t="s">
        <v>225</v>
      </c>
      <c r="C7" s="295">
        <v>1</v>
      </c>
      <c r="D7" s="294" t="s">
        <v>10</v>
      </c>
      <c r="E7" s="223"/>
      <c r="F7" s="223"/>
      <c r="G7" s="223"/>
      <c r="H7" s="223"/>
      <c r="I7" s="1"/>
      <c r="J7" s="136"/>
      <c r="K7" s="124"/>
      <c r="L7" s="125"/>
      <c r="M7" s="137"/>
      <c r="N7" s="138"/>
      <c r="O7" s="139"/>
      <c r="P7" s="138"/>
    </row>
    <row r="8" spans="1:16" s="135" customFormat="1" ht="15">
      <c r="A8" s="2"/>
      <c r="B8" s="21"/>
      <c r="C8" s="20"/>
      <c r="D8" s="1"/>
      <c r="E8" s="4"/>
      <c r="F8" s="4"/>
      <c r="G8" s="4"/>
      <c r="H8" s="4"/>
      <c r="I8" s="1"/>
      <c r="J8" s="136"/>
      <c r="K8" s="124"/>
      <c r="L8" s="125"/>
      <c r="M8" s="137"/>
      <c r="N8" s="138"/>
      <c r="O8" s="139"/>
      <c r="P8" s="138"/>
    </row>
    <row r="9" spans="2:13" ht="77.25">
      <c r="B9" s="21" t="s">
        <v>140</v>
      </c>
      <c r="E9" s="4"/>
      <c r="F9" s="4"/>
      <c r="G9" s="4"/>
      <c r="H9" s="4"/>
      <c r="J9" s="84"/>
      <c r="K9" s="83"/>
      <c r="L9" s="107"/>
      <c r="M9" s="108"/>
    </row>
    <row r="10" spans="1:16" s="135" customFormat="1" ht="15">
      <c r="A10" s="2"/>
      <c r="B10" s="21" t="s">
        <v>141</v>
      </c>
      <c r="C10" s="27">
        <v>100</v>
      </c>
      <c r="D10" s="1" t="s">
        <v>6</v>
      </c>
      <c r="E10" s="223"/>
      <c r="F10" s="223"/>
      <c r="G10" s="223"/>
      <c r="H10" s="223"/>
      <c r="I10" s="1" t="s">
        <v>142</v>
      </c>
      <c r="J10" s="136"/>
      <c r="K10" s="124"/>
      <c r="L10" s="125"/>
      <c r="M10" s="137"/>
      <c r="N10" s="138"/>
      <c r="O10" s="139"/>
      <c r="P10" s="138"/>
    </row>
    <row r="11" spans="1:16" s="135" customFormat="1" ht="15">
      <c r="A11" s="2"/>
      <c r="B11" s="21" t="s">
        <v>143</v>
      </c>
      <c r="C11" s="20">
        <v>100</v>
      </c>
      <c r="D11" s="1" t="s">
        <v>6</v>
      </c>
      <c r="E11" s="223"/>
      <c r="F11" s="223"/>
      <c r="G11" s="223"/>
      <c r="H11" s="223"/>
      <c r="I11" s="1" t="s">
        <v>142</v>
      </c>
      <c r="J11" s="136"/>
      <c r="K11" s="124"/>
      <c r="L11" s="125"/>
      <c r="M11" s="137"/>
      <c r="N11" s="138"/>
      <c r="O11" s="139"/>
      <c r="P11" s="138"/>
    </row>
    <row r="12" spans="1:16" s="135" customFormat="1" ht="15">
      <c r="A12" s="2"/>
      <c r="B12" s="21" t="s">
        <v>144</v>
      </c>
      <c r="C12" s="20">
        <v>50</v>
      </c>
      <c r="D12" s="1" t="s">
        <v>6</v>
      </c>
      <c r="E12" s="223"/>
      <c r="F12" s="223"/>
      <c r="G12" s="223"/>
      <c r="H12" s="223"/>
      <c r="I12" s="1" t="s">
        <v>142</v>
      </c>
      <c r="J12" s="136"/>
      <c r="K12" s="124"/>
      <c r="L12" s="125"/>
      <c r="M12" s="137"/>
      <c r="N12" s="138"/>
      <c r="O12" s="139"/>
      <c r="P12" s="138"/>
    </row>
    <row r="13" spans="1:16" s="135" customFormat="1" ht="15">
      <c r="A13" s="2"/>
      <c r="B13" s="21" t="s">
        <v>145</v>
      </c>
      <c r="C13" s="20">
        <v>20</v>
      </c>
      <c r="D13" s="1" t="s">
        <v>6</v>
      </c>
      <c r="E13" s="223"/>
      <c r="F13" s="223"/>
      <c r="G13" s="223"/>
      <c r="H13" s="223"/>
      <c r="I13" s="1" t="s">
        <v>142</v>
      </c>
      <c r="J13" s="136"/>
      <c r="K13" s="124"/>
      <c r="L13" s="125"/>
      <c r="M13" s="137"/>
      <c r="N13" s="138"/>
      <c r="O13" s="139"/>
      <c r="P13" s="138"/>
    </row>
    <row r="14" spans="1:16" s="135" customFormat="1" ht="15">
      <c r="A14" s="2"/>
      <c r="B14" s="21" t="s">
        <v>146</v>
      </c>
      <c r="C14" s="20">
        <v>150</v>
      </c>
      <c r="D14" s="1" t="s">
        <v>6</v>
      </c>
      <c r="E14" s="223"/>
      <c r="F14" s="223"/>
      <c r="G14" s="223"/>
      <c r="H14" s="223"/>
      <c r="I14" s="1" t="s">
        <v>142</v>
      </c>
      <c r="J14" s="136"/>
      <c r="K14" s="124"/>
      <c r="L14" s="125"/>
      <c r="M14" s="137"/>
      <c r="N14" s="138"/>
      <c r="O14" s="139"/>
      <c r="P14" s="138"/>
    </row>
    <row r="15" spans="1:16" s="135" customFormat="1" ht="15">
      <c r="A15" s="2"/>
      <c r="B15" s="21" t="s">
        <v>147</v>
      </c>
      <c r="C15" s="20">
        <v>10</v>
      </c>
      <c r="D15" s="1" t="s">
        <v>6</v>
      </c>
      <c r="E15" s="223"/>
      <c r="F15" s="223"/>
      <c r="G15" s="223"/>
      <c r="H15" s="223"/>
      <c r="I15" s="1" t="s">
        <v>142</v>
      </c>
      <c r="J15" s="136"/>
      <c r="K15" s="124"/>
      <c r="L15" s="125"/>
      <c r="M15" s="137"/>
      <c r="N15" s="138"/>
      <c r="O15" s="139"/>
      <c r="P15" s="138"/>
    </row>
    <row r="16" spans="1:16" s="135" customFormat="1" ht="15">
      <c r="A16" s="2"/>
      <c r="B16" s="21"/>
      <c r="C16" s="20"/>
      <c r="D16" s="1"/>
      <c r="E16" s="4"/>
      <c r="F16" s="4"/>
      <c r="G16" s="4"/>
      <c r="H16" s="4"/>
      <c r="I16" s="1"/>
      <c r="J16" s="136"/>
      <c r="K16" s="124"/>
      <c r="L16" s="125"/>
      <c r="M16" s="137"/>
      <c r="N16" s="138"/>
      <c r="O16" s="139"/>
      <c r="P16" s="138"/>
    </row>
    <row r="17" spans="1:16" s="135" customFormat="1" ht="51.75">
      <c r="A17" s="2"/>
      <c r="B17" s="224" t="s">
        <v>295</v>
      </c>
      <c r="C17" s="27"/>
      <c r="D17" s="56"/>
      <c r="E17" s="4"/>
      <c r="F17" s="4"/>
      <c r="G17" s="4"/>
      <c r="H17" s="4"/>
      <c r="I17" s="1"/>
      <c r="J17" s="136"/>
      <c r="K17" s="124"/>
      <c r="L17" s="125"/>
      <c r="M17" s="137"/>
      <c r="N17" s="138"/>
      <c r="O17" s="139"/>
      <c r="P17" s="138"/>
    </row>
    <row r="18" spans="1:16" s="135" customFormat="1" ht="15">
      <c r="A18" s="2"/>
      <c r="B18" s="224" t="s">
        <v>141</v>
      </c>
      <c r="C18" s="27">
        <v>300</v>
      </c>
      <c r="D18" s="56" t="s">
        <v>6</v>
      </c>
      <c r="E18" s="4"/>
      <c r="F18" s="4"/>
      <c r="G18" s="223"/>
      <c r="H18" s="223"/>
      <c r="I18" s="1" t="s">
        <v>268</v>
      </c>
      <c r="J18" s="136"/>
      <c r="K18" s="124"/>
      <c r="L18" s="125"/>
      <c r="M18" s="137"/>
      <c r="N18" s="138"/>
      <c r="O18" s="139"/>
      <c r="P18" s="138"/>
    </row>
    <row r="19" spans="1:16" s="135" customFormat="1" ht="15">
      <c r="A19" s="2"/>
      <c r="B19" s="224" t="s">
        <v>143</v>
      </c>
      <c r="C19" s="27">
        <v>200</v>
      </c>
      <c r="D19" s="56" t="s">
        <v>6</v>
      </c>
      <c r="E19" s="4"/>
      <c r="F19" s="4"/>
      <c r="G19" s="223"/>
      <c r="H19" s="223"/>
      <c r="I19" s="1" t="s">
        <v>268</v>
      </c>
      <c r="J19" s="136"/>
      <c r="K19" s="124"/>
      <c r="L19" s="125"/>
      <c r="M19" s="137"/>
      <c r="N19" s="138"/>
      <c r="O19" s="139"/>
      <c r="P19" s="138"/>
    </row>
    <row r="20" spans="1:16" s="135" customFormat="1" ht="15">
      <c r="A20" s="2"/>
      <c r="B20" s="21"/>
      <c r="C20" s="20"/>
      <c r="D20" s="1"/>
      <c r="E20" s="4"/>
      <c r="F20" s="4"/>
      <c r="G20" s="4"/>
      <c r="H20" s="4"/>
      <c r="I20" s="1"/>
      <c r="J20" s="136"/>
      <c r="K20" s="124"/>
      <c r="L20" s="125"/>
      <c r="M20" s="137"/>
      <c r="N20" s="138"/>
      <c r="O20" s="139"/>
      <c r="P20" s="138"/>
    </row>
    <row r="21" spans="1:16" s="140" customFormat="1" ht="77.25">
      <c r="A21" s="2"/>
      <c r="B21" s="21" t="s">
        <v>148</v>
      </c>
      <c r="C21" s="20"/>
      <c r="D21" s="1"/>
      <c r="E21" s="4"/>
      <c r="F21" s="4"/>
      <c r="G21" s="4"/>
      <c r="H21" s="4"/>
      <c r="I21" s="4"/>
      <c r="J21" s="141"/>
      <c r="K21" s="142"/>
      <c r="L21" s="125"/>
      <c r="M21" s="137"/>
      <c r="N21" s="138"/>
      <c r="O21" s="139"/>
      <c r="P21" s="143"/>
    </row>
    <row r="22" spans="1:16" s="140" customFormat="1" ht="15">
      <c r="A22" s="2"/>
      <c r="B22" s="21" t="s">
        <v>149</v>
      </c>
      <c r="C22" s="27">
        <v>180</v>
      </c>
      <c r="D22" s="1" t="s">
        <v>6</v>
      </c>
      <c r="E22" s="4"/>
      <c r="F22" s="4"/>
      <c r="G22" s="223"/>
      <c r="H22" s="223"/>
      <c r="I22" s="4" t="s">
        <v>150</v>
      </c>
      <c r="J22" s="141"/>
      <c r="K22" s="142"/>
      <c r="L22" s="125"/>
      <c r="M22" s="137"/>
      <c r="N22" s="138"/>
      <c r="O22" s="139"/>
      <c r="P22" s="143"/>
    </row>
    <row r="23" spans="1:16" s="140" customFormat="1" ht="15">
      <c r="A23" s="2"/>
      <c r="B23" s="21" t="s">
        <v>151</v>
      </c>
      <c r="C23" s="27">
        <v>180</v>
      </c>
      <c r="D23" s="1" t="s">
        <v>6</v>
      </c>
      <c r="E23" s="223"/>
      <c r="F23" s="223"/>
      <c r="G23" s="223"/>
      <c r="H23" s="223"/>
      <c r="I23" s="4" t="s">
        <v>150</v>
      </c>
      <c r="J23" s="141"/>
      <c r="K23" s="142"/>
      <c r="L23" s="125"/>
      <c r="M23" s="137"/>
      <c r="N23" s="138"/>
      <c r="O23" s="139"/>
      <c r="P23" s="143"/>
    </row>
    <row r="24" spans="1:16" s="135" customFormat="1" ht="15">
      <c r="A24" s="2"/>
      <c r="B24" s="21" t="s">
        <v>152</v>
      </c>
      <c r="C24" s="20">
        <v>60</v>
      </c>
      <c r="D24" s="1" t="s">
        <v>6</v>
      </c>
      <c r="E24" s="4"/>
      <c r="F24" s="4"/>
      <c r="G24" s="223"/>
      <c r="H24" s="223"/>
      <c r="I24" s="4" t="s">
        <v>150</v>
      </c>
      <c r="J24" s="136"/>
      <c r="K24" s="124"/>
      <c r="L24" s="125"/>
      <c r="M24" s="137"/>
      <c r="N24" s="138"/>
      <c r="O24" s="139"/>
      <c r="P24" s="138"/>
    </row>
    <row r="25" spans="1:16" s="135" customFormat="1" ht="15">
      <c r="A25" s="2"/>
      <c r="B25" s="21" t="s">
        <v>153</v>
      </c>
      <c r="C25" s="20">
        <v>60</v>
      </c>
      <c r="D25" s="1" t="s">
        <v>6</v>
      </c>
      <c r="E25" s="223"/>
      <c r="F25" s="223"/>
      <c r="G25" s="223"/>
      <c r="H25" s="223"/>
      <c r="I25" s="4" t="s">
        <v>150</v>
      </c>
      <c r="J25" s="136"/>
      <c r="K25" s="124"/>
      <c r="L25" s="125"/>
      <c r="M25" s="137"/>
      <c r="N25" s="138"/>
      <c r="O25" s="139"/>
      <c r="P25" s="138"/>
    </row>
    <row r="26" spans="1:16" s="135" customFormat="1" ht="15">
      <c r="A26" s="2"/>
      <c r="B26" s="21"/>
      <c r="C26" s="20"/>
      <c r="D26" s="1"/>
      <c r="E26" s="223"/>
      <c r="F26" s="223"/>
      <c r="G26" s="223"/>
      <c r="H26" s="223"/>
      <c r="I26" s="4"/>
      <c r="J26" s="136"/>
      <c r="K26" s="124"/>
      <c r="L26" s="125"/>
      <c r="M26" s="137"/>
      <c r="N26" s="138"/>
      <c r="O26" s="139"/>
      <c r="P26" s="138"/>
    </row>
    <row r="27" spans="1:16" s="135" customFormat="1" ht="64.5">
      <c r="A27" s="2"/>
      <c r="B27" s="21" t="s">
        <v>269</v>
      </c>
      <c r="C27" s="20"/>
      <c r="D27" s="1"/>
      <c r="E27" s="4"/>
      <c r="F27" s="4"/>
      <c r="G27" s="4"/>
      <c r="H27" s="4"/>
      <c r="I27" s="1"/>
      <c r="J27" s="136"/>
      <c r="K27" s="124"/>
      <c r="L27" s="125"/>
      <c r="M27" s="137"/>
      <c r="N27" s="138"/>
      <c r="O27" s="139"/>
      <c r="P27" s="138"/>
    </row>
    <row r="28" spans="1:16" s="135" customFormat="1" ht="15">
      <c r="A28" s="2"/>
      <c r="B28" s="21" t="s">
        <v>149</v>
      </c>
      <c r="C28" s="20">
        <v>30</v>
      </c>
      <c r="D28" s="1" t="s">
        <v>6</v>
      </c>
      <c r="E28" s="4"/>
      <c r="F28" s="4"/>
      <c r="G28" s="223"/>
      <c r="H28" s="223"/>
      <c r="I28" s="1" t="s">
        <v>268</v>
      </c>
      <c r="J28" s="136"/>
      <c r="K28" s="124"/>
      <c r="L28" s="125"/>
      <c r="M28" s="137"/>
      <c r="N28" s="138"/>
      <c r="O28" s="139"/>
      <c r="P28" s="138"/>
    </row>
    <row r="29" spans="1:16" s="135" customFormat="1" ht="15">
      <c r="A29" s="2"/>
      <c r="B29" s="21" t="s">
        <v>151</v>
      </c>
      <c r="C29" s="27">
        <v>20</v>
      </c>
      <c r="D29" s="1" t="s">
        <v>6</v>
      </c>
      <c r="E29" s="4"/>
      <c r="F29" s="4"/>
      <c r="G29" s="223"/>
      <c r="H29" s="223"/>
      <c r="I29" s="1" t="s">
        <v>142</v>
      </c>
      <c r="J29" s="136"/>
      <c r="K29" s="124"/>
      <c r="L29" s="125"/>
      <c r="M29" s="137"/>
      <c r="N29" s="138"/>
      <c r="O29" s="139"/>
      <c r="P29" s="138"/>
    </row>
    <row r="30" spans="1:16" s="135" customFormat="1" ht="15">
      <c r="A30" s="2"/>
      <c r="B30" s="21"/>
      <c r="C30" s="20"/>
      <c r="D30" s="1"/>
      <c r="E30" s="4"/>
      <c r="F30" s="4"/>
      <c r="G30" s="4"/>
      <c r="H30" s="4"/>
      <c r="I30" s="4"/>
      <c r="J30" s="136"/>
      <c r="K30" s="124"/>
      <c r="L30" s="125"/>
      <c r="M30" s="137"/>
      <c r="N30" s="138"/>
      <c r="O30" s="139"/>
      <c r="P30" s="138"/>
    </row>
    <row r="31" spans="1:16" s="135" customFormat="1" ht="90">
      <c r="A31" s="2"/>
      <c r="B31" s="21" t="s">
        <v>154</v>
      </c>
      <c r="C31" s="20">
        <v>3</v>
      </c>
      <c r="D31" s="1" t="s">
        <v>9</v>
      </c>
      <c r="E31" s="4"/>
      <c r="F31" s="4"/>
      <c r="G31" s="223"/>
      <c r="H31" s="223"/>
      <c r="I31" s="4"/>
      <c r="J31" s="136"/>
      <c r="K31" s="124"/>
      <c r="L31" s="125"/>
      <c r="M31" s="137"/>
      <c r="N31" s="138"/>
      <c r="O31" s="139"/>
      <c r="P31" s="138"/>
    </row>
    <row r="32" spans="1:16" s="135" customFormat="1" ht="15">
      <c r="A32" s="2"/>
      <c r="B32" s="21"/>
      <c r="C32" s="20"/>
      <c r="D32" s="1"/>
      <c r="E32" s="4"/>
      <c r="F32" s="4"/>
      <c r="G32" s="4"/>
      <c r="H32" s="4"/>
      <c r="I32" s="4"/>
      <c r="J32" s="136"/>
      <c r="K32" s="124"/>
      <c r="L32" s="125"/>
      <c r="M32" s="137"/>
      <c r="N32" s="138"/>
      <c r="O32" s="139"/>
      <c r="P32" s="138"/>
    </row>
    <row r="33" spans="2:13" ht="26.25">
      <c r="B33" s="21" t="s">
        <v>155</v>
      </c>
      <c r="C33" s="23">
        <v>1</v>
      </c>
      <c r="D33" s="24" t="s">
        <v>9</v>
      </c>
      <c r="E33" s="4"/>
      <c r="F33" s="4"/>
      <c r="G33" s="223"/>
      <c r="H33" s="223"/>
      <c r="I33" s="4"/>
      <c r="J33" s="84"/>
      <c r="K33" s="83"/>
      <c r="L33" s="107"/>
      <c r="M33" s="108"/>
    </row>
    <row r="34" spans="1:16" s="135" customFormat="1" ht="15">
      <c r="A34" s="2"/>
      <c r="B34" s="21"/>
      <c r="C34" s="23"/>
      <c r="D34" s="24"/>
      <c r="E34" s="4"/>
      <c r="F34" s="4"/>
      <c r="G34" s="4"/>
      <c r="H34" s="4"/>
      <c r="I34" s="4"/>
      <c r="J34" s="136"/>
      <c r="K34" s="124"/>
      <c r="L34" s="125"/>
      <c r="M34" s="137"/>
      <c r="N34" s="138"/>
      <c r="O34" s="139"/>
      <c r="P34" s="138"/>
    </row>
    <row r="35" spans="1:16" s="135" customFormat="1" ht="77.25">
      <c r="A35" s="2"/>
      <c r="B35" s="21" t="s">
        <v>270</v>
      </c>
      <c r="C35" s="20">
        <v>5</v>
      </c>
      <c r="D35" s="1" t="s">
        <v>9</v>
      </c>
      <c r="E35" s="4"/>
      <c r="F35" s="4"/>
      <c r="G35" s="223"/>
      <c r="H35" s="223"/>
      <c r="I35" s="4"/>
      <c r="J35" s="136"/>
      <c r="K35" s="124"/>
      <c r="L35" s="125"/>
      <c r="M35" s="137"/>
      <c r="N35" s="138"/>
      <c r="O35" s="139"/>
      <c r="P35" s="138"/>
    </row>
    <row r="36" spans="1:16" s="135" customFormat="1" ht="15">
      <c r="A36" s="2"/>
      <c r="B36" s="21"/>
      <c r="C36" s="20"/>
      <c r="D36" s="1"/>
      <c r="E36" s="4"/>
      <c r="F36" s="4"/>
      <c r="G36" s="4"/>
      <c r="H36" s="4"/>
      <c r="I36" s="4"/>
      <c r="J36" s="136"/>
      <c r="K36" s="124"/>
      <c r="L36" s="125"/>
      <c r="M36" s="137"/>
      <c r="N36" s="138"/>
      <c r="O36" s="139"/>
      <c r="P36" s="138"/>
    </row>
    <row r="37" spans="1:16" s="135" customFormat="1" ht="115.5">
      <c r="A37" s="2"/>
      <c r="B37" s="21" t="s">
        <v>271</v>
      </c>
      <c r="C37" s="23">
        <v>1</v>
      </c>
      <c r="D37" s="24" t="s">
        <v>9</v>
      </c>
      <c r="E37" s="4"/>
      <c r="F37" s="4"/>
      <c r="G37" s="223"/>
      <c r="H37" s="223"/>
      <c r="I37" s="4"/>
      <c r="J37" s="136"/>
      <c r="K37" s="124"/>
      <c r="L37" s="125"/>
      <c r="M37" s="137"/>
      <c r="N37" s="138"/>
      <c r="O37" s="139"/>
      <c r="P37" s="138"/>
    </row>
    <row r="38" spans="1:16" s="135" customFormat="1" ht="15">
      <c r="A38" s="2"/>
      <c r="B38" s="21"/>
      <c r="C38" s="23"/>
      <c r="D38" s="24"/>
      <c r="E38" s="4"/>
      <c r="F38" s="4"/>
      <c r="G38" s="223"/>
      <c r="H38" s="223"/>
      <c r="I38" s="4"/>
      <c r="J38" s="136"/>
      <c r="K38" s="124"/>
      <c r="L38" s="125"/>
      <c r="M38" s="137"/>
      <c r="N38" s="138"/>
      <c r="O38" s="139"/>
      <c r="P38" s="138"/>
    </row>
    <row r="39" spans="1:16" s="135" customFormat="1" ht="26.25">
      <c r="A39" s="2"/>
      <c r="B39" s="21" t="s">
        <v>272</v>
      </c>
      <c r="C39" s="23">
        <v>1</v>
      </c>
      <c r="D39" s="24" t="s">
        <v>273</v>
      </c>
      <c r="E39" s="4"/>
      <c r="F39" s="4"/>
      <c r="G39" s="223"/>
      <c r="H39" s="223"/>
      <c r="I39" s="4"/>
      <c r="J39" s="136"/>
      <c r="K39" s="124"/>
      <c r="L39" s="125"/>
      <c r="M39" s="137"/>
      <c r="N39" s="138"/>
      <c r="O39" s="139"/>
      <c r="P39" s="138"/>
    </row>
    <row r="40" spans="1:16" s="135" customFormat="1" ht="15">
      <c r="A40" s="2"/>
      <c r="B40" s="21"/>
      <c r="C40" s="23"/>
      <c r="D40" s="24"/>
      <c r="E40" s="4"/>
      <c r="F40" s="4"/>
      <c r="G40" s="4"/>
      <c r="H40" s="4"/>
      <c r="I40" s="4"/>
      <c r="J40" s="136"/>
      <c r="K40" s="124"/>
      <c r="L40" s="125"/>
      <c r="M40" s="137"/>
      <c r="N40" s="138"/>
      <c r="O40" s="139"/>
      <c r="P40" s="138"/>
    </row>
    <row r="41" spans="1:16" s="135" customFormat="1" ht="77.25">
      <c r="A41" s="2"/>
      <c r="B41" s="21" t="s">
        <v>284</v>
      </c>
      <c r="C41" s="20">
        <v>12</v>
      </c>
      <c r="D41" s="1" t="s">
        <v>9</v>
      </c>
      <c r="E41" s="223"/>
      <c r="F41" s="223"/>
      <c r="G41" s="223"/>
      <c r="H41" s="223"/>
      <c r="I41" s="222"/>
      <c r="J41" s="136"/>
      <c r="K41" s="124"/>
      <c r="L41" s="125"/>
      <c r="M41" s="137"/>
      <c r="N41" s="138"/>
      <c r="O41" s="139"/>
      <c r="P41" s="138"/>
    </row>
    <row r="42" spans="1:16" s="135" customFormat="1" ht="15">
      <c r="A42" s="2"/>
      <c r="B42" s="21"/>
      <c r="C42" s="20"/>
      <c r="D42" s="1"/>
      <c r="E42" s="222"/>
      <c r="F42" s="4"/>
      <c r="G42" s="4"/>
      <c r="H42" s="4"/>
      <c r="I42" s="4"/>
      <c r="J42" s="136"/>
      <c r="K42" s="124"/>
      <c r="L42" s="125"/>
      <c r="M42" s="137"/>
      <c r="N42" s="138"/>
      <c r="O42" s="139"/>
      <c r="P42" s="138"/>
    </row>
    <row r="43" spans="1:16" s="135" customFormat="1" ht="51.75">
      <c r="A43" s="2"/>
      <c r="B43" s="21" t="s">
        <v>285</v>
      </c>
      <c r="C43" s="20">
        <v>21</v>
      </c>
      <c r="D43" s="1" t="s">
        <v>9</v>
      </c>
      <c r="E43" s="223"/>
      <c r="F43" s="223"/>
      <c r="G43" s="223"/>
      <c r="H43" s="223"/>
      <c r="I43" s="222"/>
      <c r="J43" s="136"/>
      <c r="K43" s="124"/>
      <c r="L43" s="125"/>
      <c r="M43" s="137"/>
      <c r="N43" s="138"/>
      <c r="O43" s="139"/>
      <c r="P43" s="138"/>
    </row>
    <row r="44" spans="5:13" ht="15">
      <c r="E44" s="4"/>
      <c r="F44" s="4"/>
      <c r="G44" s="4"/>
      <c r="H44" s="4"/>
      <c r="I44" s="222"/>
      <c r="J44" s="84"/>
      <c r="K44" s="83"/>
      <c r="L44" s="107"/>
      <c r="M44" s="108"/>
    </row>
    <row r="45" spans="1:16" s="140" customFormat="1" ht="51.75">
      <c r="A45" s="2"/>
      <c r="B45" s="21" t="s">
        <v>286</v>
      </c>
      <c r="C45" s="20">
        <v>4</v>
      </c>
      <c r="D45" s="1" t="s">
        <v>9</v>
      </c>
      <c r="E45" s="223"/>
      <c r="F45" s="223"/>
      <c r="G45" s="223"/>
      <c r="H45" s="223"/>
      <c r="I45" s="4"/>
      <c r="J45" s="141"/>
      <c r="K45" s="142"/>
      <c r="L45" s="125"/>
      <c r="M45" s="137"/>
      <c r="N45" s="138"/>
      <c r="O45" s="139"/>
      <c r="P45" s="143"/>
    </row>
    <row r="46" spans="1:16" s="140" customFormat="1" ht="15">
      <c r="A46" s="2"/>
      <c r="B46" s="21"/>
      <c r="C46" s="20"/>
      <c r="D46" s="1"/>
      <c r="E46" s="4"/>
      <c r="F46" s="4"/>
      <c r="G46" s="4"/>
      <c r="H46" s="4"/>
      <c r="I46" s="4"/>
      <c r="J46" s="124"/>
      <c r="K46" s="124"/>
      <c r="L46" s="125"/>
      <c r="M46" s="137"/>
      <c r="N46" s="138"/>
      <c r="O46" s="139"/>
      <c r="P46" s="143"/>
    </row>
    <row r="47" spans="1:16" s="140" customFormat="1" ht="64.5">
      <c r="A47" s="2"/>
      <c r="B47" s="21" t="s">
        <v>287</v>
      </c>
      <c r="C47" s="20">
        <v>4</v>
      </c>
      <c r="D47" s="1" t="s">
        <v>9</v>
      </c>
      <c r="E47" s="223"/>
      <c r="F47" s="223"/>
      <c r="G47" s="223"/>
      <c r="H47" s="223"/>
      <c r="I47" s="222"/>
      <c r="J47" s="144"/>
      <c r="K47" s="124"/>
      <c r="L47" s="125"/>
      <c r="M47" s="137"/>
      <c r="N47" s="138"/>
      <c r="O47" s="139"/>
      <c r="P47" s="143"/>
    </row>
    <row r="48" spans="1:16" s="140" customFormat="1" ht="15">
      <c r="A48" s="2"/>
      <c r="B48" s="21"/>
      <c r="C48" s="20"/>
      <c r="D48" s="1"/>
      <c r="E48" s="4"/>
      <c r="F48" s="4"/>
      <c r="G48" s="4"/>
      <c r="H48" s="4"/>
      <c r="I48" s="222"/>
      <c r="J48" s="141"/>
      <c r="K48" s="142"/>
      <c r="L48" s="125"/>
      <c r="M48" s="137"/>
      <c r="N48" s="138"/>
      <c r="O48" s="139"/>
      <c r="P48" s="143"/>
    </row>
    <row r="49" spans="1:16" s="135" customFormat="1" ht="26.25">
      <c r="A49" s="2"/>
      <c r="B49" s="21" t="s">
        <v>156</v>
      </c>
      <c r="C49" s="27">
        <v>9</v>
      </c>
      <c r="D49" s="1" t="s">
        <v>9</v>
      </c>
      <c r="E49" s="223"/>
      <c r="F49" s="223"/>
      <c r="G49" s="223"/>
      <c r="H49" s="223"/>
      <c r="I49" s="222"/>
      <c r="J49" s="136"/>
      <c r="K49" s="124"/>
      <c r="L49" s="125"/>
      <c r="M49" s="137"/>
      <c r="N49" s="138"/>
      <c r="O49" s="139"/>
      <c r="P49" s="138"/>
    </row>
    <row r="50" spans="1:16" s="135" customFormat="1" ht="15">
      <c r="A50" s="2"/>
      <c r="B50" s="21"/>
      <c r="C50" s="20"/>
      <c r="D50" s="1"/>
      <c r="E50" s="223"/>
      <c r="F50" s="223"/>
      <c r="G50" s="223"/>
      <c r="H50" s="223"/>
      <c r="I50" s="222"/>
      <c r="J50" s="136"/>
      <c r="K50" s="124"/>
      <c r="L50" s="125"/>
      <c r="M50" s="137"/>
      <c r="N50" s="138"/>
      <c r="O50" s="139"/>
      <c r="P50" s="138"/>
    </row>
    <row r="51" spans="1:16" s="135" customFormat="1" ht="26.25">
      <c r="A51" s="2"/>
      <c r="B51" s="21" t="s">
        <v>157</v>
      </c>
      <c r="C51" s="20">
        <v>13</v>
      </c>
      <c r="D51" s="1" t="s">
        <v>9</v>
      </c>
      <c r="E51" s="223"/>
      <c r="F51" s="223"/>
      <c r="G51" s="223"/>
      <c r="H51" s="223"/>
      <c r="I51" s="222"/>
      <c r="J51" s="136"/>
      <c r="K51" s="124"/>
      <c r="L51" s="125"/>
      <c r="M51" s="137"/>
      <c r="N51" s="138"/>
      <c r="O51" s="139"/>
      <c r="P51" s="138"/>
    </row>
    <row r="52" spans="1:16" s="135" customFormat="1" ht="15">
      <c r="A52" s="2"/>
      <c r="B52" s="21"/>
      <c r="C52" s="20"/>
      <c r="D52" s="1"/>
      <c r="E52" s="223"/>
      <c r="F52" s="223"/>
      <c r="G52" s="223"/>
      <c r="H52" s="223"/>
      <c r="I52" s="4"/>
      <c r="J52" s="136"/>
      <c r="K52" s="124"/>
      <c r="L52" s="125"/>
      <c r="M52" s="137"/>
      <c r="N52" s="138"/>
      <c r="O52" s="139"/>
      <c r="P52" s="138"/>
    </row>
    <row r="53" spans="1:16" s="135" customFormat="1" ht="26.25">
      <c r="A53" s="2"/>
      <c r="B53" s="21" t="s">
        <v>158</v>
      </c>
      <c r="C53" s="27">
        <v>12</v>
      </c>
      <c r="D53" s="1" t="s">
        <v>9</v>
      </c>
      <c r="E53" s="223"/>
      <c r="F53" s="223"/>
      <c r="G53" s="223"/>
      <c r="H53" s="223"/>
      <c r="I53" s="4"/>
      <c r="J53" s="136"/>
      <c r="K53" s="124"/>
      <c r="L53" s="125"/>
      <c r="M53" s="137"/>
      <c r="N53" s="138"/>
      <c r="O53" s="139"/>
      <c r="P53" s="138"/>
    </row>
    <row r="54" spans="1:16" s="135" customFormat="1" ht="15">
      <c r="A54" s="2"/>
      <c r="B54" s="21"/>
      <c r="C54" s="20"/>
      <c r="D54" s="1"/>
      <c r="E54" s="223"/>
      <c r="F54" s="223"/>
      <c r="G54" s="223"/>
      <c r="H54" s="223"/>
      <c r="I54" s="4"/>
      <c r="J54" s="136"/>
      <c r="K54" s="124"/>
      <c r="L54" s="125"/>
      <c r="M54" s="137"/>
      <c r="N54" s="138"/>
      <c r="O54" s="139"/>
      <c r="P54" s="138"/>
    </row>
    <row r="55" spans="1:16" s="135" customFormat="1" ht="39">
      <c r="A55" s="2"/>
      <c r="B55" s="21" t="s">
        <v>159</v>
      </c>
      <c r="C55" s="20">
        <v>1</v>
      </c>
      <c r="D55" s="1" t="s">
        <v>9</v>
      </c>
      <c r="E55" s="223"/>
      <c r="F55" s="223"/>
      <c r="G55" s="223"/>
      <c r="H55" s="223"/>
      <c r="I55" s="4"/>
      <c r="J55" s="136"/>
      <c r="K55" s="124"/>
      <c r="L55" s="125"/>
      <c r="M55" s="137"/>
      <c r="N55" s="138"/>
      <c r="O55" s="139"/>
      <c r="P55" s="138"/>
    </row>
    <row r="56" spans="1:16" s="135" customFormat="1" ht="15">
      <c r="A56" s="2"/>
      <c r="B56" s="21"/>
      <c r="C56" s="20"/>
      <c r="D56" s="1"/>
      <c r="E56" s="223"/>
      <c r="F56" s="223"/>
      <c r="G56" s="223"/>
      <c r="H56" s="223"/>
      <c r="I56" s="4"/>
      <c r="J56" s="136"/>
      <c r="K56" s="124"/>
      <c r="L56" s="125"/>
      <c r="M56" s="137"/>
      <c r="N56" s="138"/>
      <c r="O56" s="139"/>
      <c r="P56" s="138"/>
    </row>
    <row r="57" spans="1:16" s="135" customFormat="1" ht="26.25">
      <c r="A57" s="2"/>
      <c r="B57" s="21" t="s">
        <v>160</v>
      </c>
      <c r="C57" s="20">
        <v>1</v>
      </c>
      <c r="D57" s="1" t="s">
        <v>9</v>
      </c>
      <c r="E57" s="223"/>
      <c r="F57" s="223"/>
      <c r="G57" s="223"/>
      <c r="H57" s="223"/>
      <c r="I57" s="4"/>
      <c r="J57" s="136"/>
      <c r="K57" s="124"/>
      <c r="L57" s="125"/>
      <c r="M57" s="137"/>
      <c r="N57" s="138"/>
      <c r="O57" s="139"/>
      <c r="P57" s="138"/>
    </row>
    <row r="58" spans="1:16" s="135" customFormat="1" ht="15">
      <c r="A58" s="2"/>
      <c r="B58" s="21"/>
      <c r="C58" s="20"/>
      <c r="D58" s="1"/>
      <c r="E58" s="223"/>
      <c r="F58" s="223"/>
      <c r="G58" s="223"/>
      <c r="H58" s="223"/>
      <c r="I58" s="4"/>
      <c r="J58" s="136"/>
      <c r="K58" s="124"/>
      <c r="L58" s="125"/>
      <c r="M58" s="137"/>
      <c r="N58" s="138"/>
      <c r="O58" s="139"/>
      <c r="P58" s="138"/>
    </row>
    <row r="59" spans="1:16" s="135" customFormat="1" ht="26.25">
      <c r="A59" s="2"/>
      <c r="B59" s="21" t="s">
        <v>161</v>
      </c>
      <c r="C59" s="20">
        <v>1</v>
      </c>
      <c r="D59" s="1" t="s">
        <v>9</v>
      </c>
      <c r="E59" s="223"/>
      <c r="F59" s="223"/>
      <c r="G59" s="223"/>
      <c r="H59" s="223"/>
      <c r="I59" s="4"/>
      <c r="J59" s="136"/>
      <c r="K59" s="124"/>
      <c r="L59" s="125"/>
      <c r="M59" s="137"/>
      <c r="N59" s="138"/>
      <c r="O59" s="139"/>
      <c r="P59" s="138"/>
    </row>
    <row r="60" spans="1:16" s="135" customFormat="1" ht="15">
      <c r="A60" s="2"/>
      <c r="B60" s="21"/>
      <c r="C60" s="20"/>
      <c r="D60" s="1"/>
      <c r="E60" s="223"/>
      <c r="F60" s="223"/>
      <c r="G60" s="223"/>
      <c r="H60" s="223"/>
      <c r="I60" s="4"/>
      <c r="J60" s="136"/>
      <c r="K60" s="124"/>
      <c r="L60" s="125"/>
      <c r="M60" s="137"/>
      <c r="N60" s="138"/>
      <c r="O60" s="139"/>
      <c r="P60" s="138"/>
    </row>
    <row r="61" spans="1:16" s="135" customFormat="1" ht="26.25">
      <c r="A61" s="2"/>
      <c r="B61" s="21" t="s">
        <v>162</v>
      </c>
      <c r="C61" s="20">
        <v>2</v>
      </c>
      <c r="D61" s="1" t="s">
        <v>9</v>
      </c>
      <c r="E61" s="223"/>
      <c r="F61" s="223"/>
      <c r="G61" s="223"/>
      <c r="H61" s="223"/>
      <c r="I61" s="4"/>
      <c r="J61" s="136"/>
      <c r="K61" s="124"/>
      <c r="L61" s="125"/>
      <c r="M61" s="137"/>
      <c r="N61" s="138"/>
      <c r="O61" s="139"/>
      <c r="P61" s="138"/>
    </row>
    <row r="62" spans="1:16" s="135" customFormat="1" ht="15">
      <c r="A62" s="2"/>
      <c r="B62" s="21"/>
      <c r="C62" s="20"/>
      <c r="D62" s="1"/>
      <c r="E62" s="223"/>
      <c r="F62" s="223"/>
      <c r="G62" s="223"/>
      <c r="H62" s="223"/>
      <c r="I62" s="4"/>
      <c r="J62" s="136"/>
      <c r="K62" s="124"/>
      <c r="L62" s="125"/>
      <c r="M62" s="137"/>
      <c r="N62" s="138"/>
      <c r="O62" s="139"/>
      <c r="P62" s="138"/>
    </row>
    <row r="63" spans="1:16" s="135" customFormat="1" ht="26.25">
      <c r="A63" s="2"/>
      <c r="B63" s="21" t="s">
        <v>163</v>
      </c>
      <c r="C63" s="20">
        <v>3</v>
      </c>
      <c r="D63" s="1" t="s">
        <v>9</v>
      </c>
      <c r="E63" s="223"/>
      <c r="F63" s="223"/>
      <c r="G63" s="223"/>
      <c r="H63" s="223"/>
      <c r="I63" s="4"/>
      <c r="J63" s="136"/>
      <c r="K63" s="124"/>
      <c r="L63" s="125"/>
      <c r="M63" s="137"/>
      <c r="N63" s="138"/>
      <c r="O63" s="139"/>
      <c r="P63" s="138"/>
    </row>
    <row r="64" spans="1:16" s="135" customFormat="1" ht="15">
      <c r="A64" s="2"/>
      <c r="B64" s="21"/>
      <c r="C64" s="20"/>
      <c r="D64" s="1"/>
      <c r="E64" s="223"/>
      <c r="F64" s="223"/>
      <c r="G64" s="223"/>
      <c r="H64" s="223"/>
      <c r="I64" s="4"/>
      <c r="J64" s="136"/>
      <c r="K64" s="124"/>
      <c r="L64" s="125"/>
      <c r="M64" s="137"/>
      <c r="N64" s="138"/>
      <c r="O64" s="139"/>
      <c r="P64" s="138"/>
    </row>
    <row r="65" spans="1:16" s="135" customFormat="1" ht="26.25">
      <c r="A65" s="2"/>
      <c r="B65" s="21" t="s">
        <v>164</v>
      </c>
      <c r="C65" s="20">
        <v>1</v>
      </c>
      <c r="D65" s="1" t="s">
        <v>9</v>
      </c>
      <c r="E65" s="223"/>
      <c r="F65" s="223"/>
      <c r="G65" s="223"/>
      <c r="H65" s="223"/>
      <c r="I65" s="4"/>
      <c r="J65" s="136"/>
      <c r="K65" s="124"/>
      <c r="L65" s="125"/>
      <c r="M65" s="137"/>
      <c r="N65" s="138"/>
      <c r="O65" s="139"/>
      <c r="P65" s="138"/>
    </row>
    <row r="66" spans="1:16" s="135" customFormat="1" ht="15">
      <c r="A66" s="2"/>
      <c r="B66" s="21"/>
      <c r="C66" s="20"/>
      <c r="D66" s="1"/>
      <c r="E66" s="223"/>
      <c r="F66" s="223"/>
      <c r="G66" s="223"/>
      <c r="H66" s="223"/>
      <c r="I66" s="4"/>
      <c r="J66" s="136"/>
      <c r="K66" s="124"/>
      <c r="L66" s="125"/>
      <c r="M66" s="137"/>
      <c r="N66" s="138"/>
      <c r="O66" s="139"/>
      <c r="P66" s="138"/>
    </row>
    <row r="67" spans="1:16" s="135" customFormat="1" ht="26.25">
      <c r="A67" s="2"/>
      <c r="B67" s="21" t="s">
        <v>165</v>
      </c>
      <c r="C67" s="20">
        <v>1</v>
      </c>
      <c r="D67" s="1" t="s">
        <v>9</v>
      </c>
      <c r="E67" s="223"/>
      <c r="F67" s="223"/>
      <c r="G67" s="223"/>
      <c r="H67" s="223"/>
      <c r="I67" s="4"/>
      <c r="J67" s="136"/>
      <c r="K67" s="124"/>
      <c r="L67" s="125"/>
      <c r="M67" s="137"/>
      <c r="N67" s="138"/>
      <c r="O67" s="139"/>
      <c r="P67" s="138"/>
    </row>
    <row r="68" spans="1:16" s="135" customFormat="1" ht="15">
      <c r="A68" s="2"/>
      <c r="B68" s="21"/>
      <c r="C68" s="20"/>
      <c r="D68" s="1"/>
      <c r="E68" s="223"/>
      <c r="F68" s="223"/>
      <c r="G68" s="223"/>
      <c r="H68" s="223"/>
      <c r="I68" s="4"/>
      <c r="J68" s="136"/>
      <c r="K68" s="124"/>
      <c r="L68" s="125"/>
      <c r="M68" s="137"/>
      <c r="N68" s="138"/>
      <c r="O68" s="139"/>
      <c r="P68" s="138"/>
    </row>
    <row r="69" spans="1:16" s="135" customFormat="1" ht="26.25">
      <c r="A69" s="2"/>
      <c r="B69" s="21" t="s">
        <v>185</v>
      </c>
      <c r="C69" s="20">
        <v>2</v>
      </c>
      <c r="D69" s="1" t="s">
        <v>9</v>
      </c>
      <c r="E69" s="223"/>
      <c r="F69" s="223"/>
      <c r="G69" s="223"/>
      <c r="H69" s="223"/>
      <c r="I69" s="4"/>
      <c r="J69" s="136"/>
      <c r="K69" s="124"/>
      <c r="L69" s="125"/>
      <c r="M69" s="137"/>
      <c r="N69" s="138"/>
      <c r="O69" s="139"/>
      <c r="P69" s="138"/>
    </row>
    <row r="70" spans="1:16" s="135" customFormat="1" ht="15">
      <c r="A70" s="2"/>
      <c r="B70" s="21"/>
      <c r="C70" s="20"/>
      <c r="D70" s="1"/>
      <c r="E70" s="223"/>
      <c r="F70" s="223"/>
      <c r="G70" s="223"/>
      <c r="H70" s="223"/>
      <c r="I70" s="4"/>
      <c r="J70" s="136"/>
      <c r="K70" s="124"/>
      <c r="L70" s="125"/>
      <c r="M70" s="137"/>
      <c r="N70" s="138"/>
      <c r="O70" s="139"/>
      <c r="P70" s="138"/>
    </row>
    <row r="71" spans="1:16" s="135" customFormat="1" ht="26.25">
      <c r="A71" s="2"/>
      <c r="B71" s="21" t="s">
        <v>166</v>
      </c>
      <c r="C71" s="27">
        <v>3</v>
      </c>
      <c r="D71" s="1" t="s">
        <v>9</v>
      </c>
      <c r="E71" s="223"/>
      <c r="F71" s="223"/>
      <c r="G71" s="223"/>
      <c r="H71" s="223"/>
      <c r="I71" s="4"/>
      <c r="J71" s="136"/>
      <c r="K71" s="124"/>
      <c r="L71" s="125"/>
      <c r="M71" s="137"/>
      <c r="N71" s="138"/>
      <c r="O71" s="139"/>
      <c r="P71" s="138"/>
    </row>
    <row r="72" spans="1:16" s="135" customFormat="1" ht="15">
      <c r="A72" s="2"/>
      <c r="B72" s="21"/>
      <c r="C72" s="20"/>
      <c r="D72" s="1"/>
      <c r="E72" s="223"/>
      <c r="F72" s="223"/>
      <c r="G72" s="223"/>
      <c r="H72" s="223"/>
      <c r="I72" s="4"/>
      <c r="J72" s="136"/>
      <c r="K72" s="124"/>
      <c r="L72" s="125"/>
      <c r="M72" s="137"/>
      <c r="N72" s="138"/>
      <c r="O72" s="139"/>
      <c r="P72" s="138"/>
    </row>
    <row r="73" spans="1:16" s="135" customFormat="1" ht="26.25">
      <c r="A73" s="2"/>
      <c r="B73" s="21" t="s">
        <v>167</v>
      </c>
      <c r="C73" s="20">
        <v>1</v>
      </c>
      <c r="D73" s="1" t="s">
        <v>9</v>
      </c>
      <c r="E73" s="223"/>
      <c r="F73" s="223"/>
      <c r="G73" s="223"/>
      <c r="H73" s="223"/>
      <c r="I73" s="4"/>
      <c r="J73" s="136"/>
      <c r="K73" s="124"/>
      <c r="L73" s="125"/>
      <c r="M73" s="137"/>
      <c r="N73" s="138"/>
      <c r="O73" s="139"/>
      <c r="P73" s="138"/>
    </row>
    <row r="74" spans="1:16" s="135" customFormat="1" ht="15">
      <c r="A74" s="2"/>
      <c r="B74" s="21"/>
      <c r="C74" s="20"/>
      <c r="D74" s="1"/>
      <c r="E74" s="223"/>
      <c r="F74" s="223"/>
      <c r="G74" s="223"/>
      <c r="H74" s="223"/>
      <c r="I74" s="4"/>
      <c r="J74" s="136"/>
      <c r="K74" s="124"/>
      <c r="L74" s="125"/>
      <c r="M74" s="137"/>
      <c r="N74" s="138"/>
      <c r="O74" s="139"/>
      <c r="P74" s="138"/>
    </row>
    <row r="75" spans="1:16" s="135" customFormat="1" ht="26.25">
      <c r="A75" s="2"/>
      <c r="B75" s="21" t="s">
        <v>168</v>
      </c>
      <c r="C75" s="20">
        <v>1</v>
      </c>
      <c r="D75" s="1" t="s">
        <v>9</v>
      </c>
      <c r="E75" s="223"/>
      <c r="F75" s="223"/>
      <c r="G75" s="223"/>
      <c r="H75" s="223"/>
      <c r="I75" s="4"/>
      <c r="J75" s="136"/>
      <c r="K75" s="124"/>
      <c r="L75" s="125"/>
      <c r="M75" s="137"/>
      <c r="N75" s="138"/>
      <c r="O75" s="139"/>
      <c r="P75" s="138"/>
    </row>
    <row r="76" spans="1:16" s="135" customFormat="1" ht="15">
      <c r="A76" s="2"/>
      <c r="B76" s="21"/>
      <c r="C76" s="20"/>
      <c r="D76" s="1"/>
      <c r="E76" s="223"/>
      <c r="F76" s="223"/>
      <c r="G76" s="223"/>
      <c r="H76" s="223"/>
      <c r="I76" s="4"/>
      <c r="J76" s="136"/>
      <c r="K76" s="124"/>
      <c r="L76" s="125"/>
      <c r="M76" s="137"/>
      <c r="N76" s="138"/>
      <c r="O76" s="139"/>
      <c r="P76" s="138"/>
    </row>
    <row r="77" spans="1:16" s="146" customFormat="1" ht="26.25">
      <c r="A77" s="2"/>
      <c r="B77" s="21" t="s">
        <v>169</v>
      </c>
      <c r="C77" s="20">
        <v>1</v>
      </c>
      <c r="D77" s="1" t="s">
        <v>9</v>
      </c>
      <c r="E77" s="223"/>
      <c r="F77" s="223"/>
      <c r="G77" s="223"/>
      <c r="H77" s="223"/>
      <c r="I77" s="4"/>
      <c r="J77" s="136"/>
      <c r="K77" s="124"/>
      <c r="L77" s="125"/>
      <c r="M77" s="137"/>
      <c r="N77" s="138"/>
      <c r="O77" s="139"/>
      <c r="P77" s="138"/>
    </row>
    <row r="78" spans="1:16" s="146" customFormat="1" ht="15">
      <c r="A78" s="2"/>
      <c r="B78" s="21"/>
      <c r="C78" s="20"/>
      <c r="D78" s="1"/>
      <c r="E78" s="222"/>
      <c r="F78" s="4"/>
      <c r="G78" s="4"/>
      <c r="H78" s="4"/>
      <c r="I78" s="4"/>
      <c r="J78" s="136"/>
      <c r="K78" s="124"/>
      <c r="L78" s="125"/>
      <c r="M78" s="137"/>
      <c r="N78" s="138"/>
      <c r="O78" s="139"/>
      <c r="P78" s="138"/>
    </row>
    <row r="79" spans="1:16" s="146" customFormat="1" ht="26.25">
      <c r="A79" s="2"/>
      <c r="B79" s="21" t="s">
        <v>170</v>
      </c>
      <c r="C79" s="20">
        <v>4</v>
      </c>
      <c r="D79" s="1" t="s">
        <v>9</v>
      </c>
      <c r="E79" s="223"/>
      <c r="F79" s="223"/>
      <c r="G79" s="223"/>
      <c r="H79" s="223"/>
      <c r="I79" s="4"/>
      <c r="J79" s="136"/>
      <c r="K79" s="124"/>
      <c r="L79" s="125"/>
      <c r="M79" s="137"/>
      <c r="N79" s="138"/>
      <c r="O79" s="139"/>
      <c r="P79" s="138"/>
    </row>
    <row r="80" spans="1:16" s="146" customFormat="1" ht="15">
      <c r="A80" s="2"/>
      <c r="B80" s="21"/>
      <c r="C80" s="20"/>
      <c r="D80" s="1"/>
      <c r="E80" s="4"/>
      <c r="F80" s="4"/>
      <c r="G80" s="4"/>
      <c r="H80" s="4"/>
      <c r="I80" s="4"/>
      <c r="J80" s="136"/>
      <c r="K80" s="124"/>
      <c r="L80" s="125"/>
      <c r="M80" s="137"/>
      <c r="N80" s="138"/>
      <c r="O80" s="139"/>
      <c r="P80" s="138"/>
    </row>
    <row r="81" spans="1:16" s="135" customFormat="1" ht="15">
      <c r="A81" s="2"/>
      <c r="B81" s="21" t="s">
        <v>171</v>
      </c>
      <c r="C81" s="20">
        <v>4</v>
      </c>
      <c r="D81" s="1" t="s">
        <v>9</v>
      </c>
      <c r="E81" s="4"/>
      <c r="F81" s="4"/>
      <c r="G81" s="4"/>
      <c r="H81" s="4"/>
      <c r="I81" s="4"/>
      <c r="J81" s="136"/>
      <c r="K81" s="124"/>
      <c r="L81" s="125"/>
      <c r="M81" s="137"/>
      <c r="N81" s="138"/>
      <c r="O81" s="139"/>
      <c r="P81" s="138"/>
    </row>
    <row r="82" spans="1:16" s="146" customFormat="1" ht="15">
      <c r="A82" s="270"/>
      <c r="B82" s="21"/>
      <c r="C82" s="271"/>
      <c r="D82" s="1"/>
      <c r="E82" s="4"/>
      <c r="F82" s="4"/>
      <c r="G82" s="4"/>
      <c r="H82" s="4"/>
      <c r="I82" s="272"/>
      <c r="J82" s="136"/>
      <c r="K82" s="124"/>
      <c r="L82" s="125"/>
      <c r="M82" s="137"/>
      <c r="N82" s="138"/>
      <c r="O82" s="139"/>
      <c r="P82" s="138"/>
    </row>
    <row r="83" spans="1:16" s="147" customFormat="1" ht="15">
      <c r="A83" s="2"/>
      <c r="B83" s="21" t="s">
        <v>172</v>
      </c>
      <c r="C83" s="20">
        <v>1</v>
      </c>
      <c r="D83" s="1" t="s">
        <v>9</v>
      </c>
      <c r="E83" s="4"/>
      <c r="F83" s="4"/>
      <c r="G83" s="4"/>
      <c r="H83" s="4"/>
      <c r="I83" s="4"/>
      <c r="J83" s="136"/>
      <c r="K83" s="124"/>
      <c r="L83" s="125"/>
      <c r="M83" s="137"/>
      <c r="N83" s="138"/>
      <c r="O83" s="139"/>
      <c r="P83" s="138"/>
    </row>
    <row r="84" spans="1:16" s="146" customFormat="1" ht="15">
      <c r="A84" s="270"/>
      <c r="B84" s="21"/>
      <c r="C84" s="271"/>
      <c r="D84" s="1"/>
      <c r="E84" s="4"/>
      <c r="F84" s="4"/>
      <c r="G84" s="4"/>
      <c r="H84" s="4"/>
      <c r="I84" s="272"/>
      <c r="J84" s="136"/>
      <c r="K84" s="124"/>
      <c r="L84" s="125"/>
      <c r="M84" s="137"/>
      <c r="N84" s="138"/>
      <c r="O84" s="139"/>
      <c r="P84" s="138"/>
    </row>
    <row r="85" spans="1:16" s="135" customFormat="1" ht="26.25">
      <c r="A85" s="2"/>
      <c r="B85" s="21" t="s">
        <v>34</v>
      </c>
      <c r="C85" s="20"/>
      <c r="D85" s="1"/>
      <c r="E85" s="4"/>
      <c r="F85" s="4"/>
      <c r="G85" s="4"/>
      <c r="H85" s="4"/>
      <c r="I85" s="4"/>
      <c r="J85" s="136"/>
      <c r="K85" s="124"/>
      <c r="L85" s="125"/>
      <c r="M85" s="137"/>
      <c r="N85" s="138"/>
      <c r="O85" s="139"/>
      <c r="P85" s="138"/>
    </row>
    <row r="86" spans="1:16" s="135" customFormat="1" ht="15">
      <c r="A86" s="2"/>
      <c r="B86" s="21" t="s">
        <v>8</v>
      </c>
      <c r="C86" s="20">
        <v>8</v>
      </c>
      <c r="D86" s="1" t="s">
        <v>9</v>
      </c>
      <c r="E86" s="223"/>
      <c r="F86" s="223"/>
      <c r="G86" s="223"/>
      <c r="H86" s="223"/>
      <c r="I86" s="4"/>
      <c r="J86" s="136"/>
      <c r="K86" s="124"/>
      <c r="L86" s="125"/>
      <c r="M86" s="137"/>
      <c r="N86" s="138"/>
      <c r="O86" s="139"/>
      <c r="P86" s="138"/>
    </row>
    <row r="87" spans="1:16" s="135" customFormat="1" ht="15">
      <c r="A87" s="2"/>
      <c r="B87" s="21" t="s">
        <v>5</v>
      </c>
      <c r="C87" s="20">
        <v>43</v>
      </c>
      <c r="D87" s="1" t="s">
        <v>9</v>
      </c>
      <c r="E87" s="223"/>
      <c r="F87" s="223"/>
      <c r="G87" s="223"/>
      <c r="H87" s="223"/>
      <c r="I87" s="4"/>
      <c r="J87" s="136"/>
      <c r="K87" s="124"/>
      <c r="L87" s="125"/>
      <c r="M87" s="137"/>
      <c r="N87" s="138"/>
      <c r="O87" s="139"/>
      <c r="P87" s="138"/>
    </row>
    <row r="88" spans="1:16" s="135" customFormat="1" ht="15">
      <c r="A88" s="2"/>
      <c r="B88" s="21" t="s">
        <v>7</v>
      </c>
      <c r="C88" s="20">
        <v>5</v>
      </c>
      <c r="D88" s="1" t="s">
        <v>9</v>
      </c>
      <c r="E88" s="4"/>
      <c r="F88" s="4"/>
      <c r="G88" s="223"/>
      <c r="H88" s="223"/>
      <c r="I88" s="4"/>
      <c r="J88" s="136"/>
      <c r="K88" s="124"/>
      <c r="L88" s="125"/>
      <c r="M88" s="137"/>
      <c r="N88" s="138"/>
      <c r="O88" s="139"/>
      <c r="P88" s="138"/>
    </row>
    <row r="89" spans="1:16" s="135" customFormat="1" ht="15">
      <c r="A89" s="2"/>
      <c r="B89" s="21" t="s">
        <v>52</v>
      </c>
      <c r="C89" s="20">
        <v>9</v>
      </c>
      <c r="D89" s="1" t="s">
        <v>9</v>
      </c>
      <c r="E89" s="223"/>
      <c r="F89" s="223"/>
      <c r="G89" s="223"/>
      <c r="H89" s="223"/>
      <c r="I89" s="4"/>
      <c r="J89" s="136"/>
      <c r="K89" s="124"/>
      <c r="L89" s="125"/>
      <c r="M89" s="137"/>
      <c r="N89" s="138"/>
      <c r="O89" s="139"/>
      <c r="P89" s="138"/>
    </row>
    <row r="90" spans="2:13" ht="15">
      <c r="B90" s="21" t="s">
        <v>13</v>
      </c>
      <c r="C90" s="20">
        <v>2</v>
      </c>
      <c r="D90" s="1" t="s">
        <v>9</v>
      </c>
      <c r="E90" s="4"/>
      <c r="F90" s="4"/>
      <c r="G90" s="223"/>
      <c r="H90" s="223"/>
      <c r="I90" s="4"/>
      <c r="J90" s="84"/>
      <c r="K90" s="83"/>
      <c r="L90" s="107"/>
      <c r="M90" s="108"/>
    </row>
    <row r="91" spans="1:16" s="135" customFormat="1" ht="15">
      <c r="A91" s="2"/>
      <c r="B91" s="21"/>
      <c r="C91" s="20"/>
      <c r="D91" s="1"/>
      <c r="E91" s="4"/>
      <c r="F91" s="4"/>
      <c r="G91" s="4"/>
      <c r="H91" s="4"/>
      <c r="I91" s="4"/>
      <c r="J91" s="136"/>
      <c r="K91" s="124"/>
      <c r="L91" s="125"/>
      <c r="M91" s="137"/>
      <c r="N91" s="138"/>
      <c r="O91" s="139"/>
      <c r="P91" s="138"/>
    </row>
    <row r="92" spans="1:16" s="135" customFormat="1" ht="15">
      <c r="A92" s="2"/>
      <c r="B92" s="22" t="s">
        <v>65</v>
      </c>
      <c r="C92" s="23"/>
      <c r="D92" s="24"/>
      <c r="E92" s="4"/>
      <c r="F92" s="4"/>
      <c r="G92" s="4"/>
      <c r="H92" s="4"/>
      <c r="I92" s="4"/>
      <c r="J92" s="136"/>
      <c r="K92" s="124"/>
      <c r="L92" s="125"/>
      <c r="M92" s="137"/>
      <c r="N92" s="138"/>
      <c r="O92" s="139"/>
      <c r="P92" s="138"/>
    </row>
    <row r="93" spans="1:16" s="135" customFormat="1" ht="15">
      <c r="A93" s="2"/>
      <c r="B93" s="21" t="s">
        <v>5</v>
      </c>
      <c r="C93" s="20">
        <v>1</v>
      </c>
      <c r="D93" s="1" t="s">
        <v>9</v>
      </c>
      <c r="E93" s="223"/>
      <c r="F93" s="223"/>
      <c r="G93" s="223"/>
      <c r="H93" s="223"/>
      <c r="I93" s="4"/>
      <c r="J93" s="136"/>
      <c r="K93" s="124"/>
      <c r="L93" s="125"/>
      <c r="M93" s="137"/>
      <c r="N93" s="138"/>
      <c r="O93" s="139"/>
      <c r="P93" s="138"/>
    </row>
    <row r="94" spans="2:13" ht="15">
      <c r="B94" s="21" t="s">
        <v>14</v>
      </c>
      <c r="C94" s="20">
        <v>1</v>
      </c>
      <c r="D94" s="1" t="s">
        <v>9</v>
      </c>
      <c r="E94" s="223"/>
      <c r="F94" s="223"/>
      <c r="G94" s="223"/>
      <c r="H94" s="223"/>
      <c r="I94" s="4"/>
      <c r="J94" s="84"/>
      <c r="K94" s="83"/>
      <c r="L94" s="107"/>
      <c r="M94" s="108"/>
    </row>
    <row r="95" spans="2:13" ht="15">
      <c r="B95" s="21" t="s">
        <v>13</v>
      </c>
      <c r="C95" s="20">
        <v>1</v>
      </c>
      <c r="D95" s="1" t="s">
        <v>9</v>
      </c>
      <c r="E95" s="4"/>
      <c r="F95" s="4"/>
      <c r="G95" s="223"/>
      <c r="H95" s="223"/>
      <c r="I95" s="4"/>
      <c r="J95" s="84"/>
      <c r="K95" s="83"/>
      <c r="L95" s="107"/>
      <c r="M95" s="108"/>
    </row>
    <row r="96" spans="5:13" ht="15">
      <c r="E96" s="4"/>
      <c r="F96" s="4"/>
      <c r="G96" s="4"/>
      <c r="H96" s="4"/>
      <c r="I96" s="4"/>
      <c r="J96" s="84"/>
      <c r="K96" s="83"/>
      <c r="L96" s="107"/>
      <c r="M96" s="108"/>
    </row>
    <row r="97" spans="2:13" ht="15">
      <c r="B97" s="22" t="s">
        <v>173</v>
      </c>
      <c r="C97" s="23">
        <v>3</v>
      </c>
      <c r="D97" s="24" t="s">
        <v>9</v>
      </c>
      <c r="E97" s="4"/>
      <c r="F97" s="4"/>
      <c r="G97" s="4"/>
      <c r="H97" s="4"/>
      <c r="I97" s="4"/>
      <c r="J97" s="84"/>
      <c r="K97" s="83"/>
      <c r="L97" s="107"/>
      <c r="M97" s="108"/>
    </row>
    <row r="98" spans="5:13" ht="15">
      <c r="E98" s="4"/>
      <c r="F98" s="4"/>
      <c r="G98" s="4"/>
      <c r="H98" s="4"/>
      <c r="I98" s="4"/>
      <c r="J98" s="84"/>
      <c r="K98" s="83"/>
      <c r="L98" s="107"/>
      <c r="M98" s="108"/>
    </row>
    <row r="99" spans="2:13" ht="26.25">
      <c r="B99" s="21" t="s">
        <v>174</v>
      </c>
      <c r="C99" s="23">
        <v>20</v>
      </c>
      <c r="D99" s="24" t="s">
        <v>9</v>
      </c>
      <c r="E99" s="4"/>
      <c r="F99" s="4"/>
      <c r="G99" s="4"/>
      <c r="H99" s="4"/>
      <c r="I99" s="4"/>
      <c r="J99" s="84"/>
      <c r="K99" s="83"/>
      <c r="L99" s="107"/>
      <c r="M99" s="108"/>
    </row>
    <row r="100" spans="3:13" ht="15">
      <c r="C100" s="23"/>
      <c r="D100" s="24"/>
      <c r="E100" s="4"/>
      <c r="F100" s="4"/>
      <c r="G100" s="4"/>
      <c r="H100" s="4"/>
      <c r="I100" s="4"/>
      <c r="J100" s="84"/>
      <c r="K100" s="83"/>
      <c r="L100" s="107"/>
      <c r="M100" s="108"/>
    </row>
    <row r="101" spans="1:16" s="135" customFormat="1" ht="15">
      <c r="A101" s="2"/>
      <c r="B101" s="21" t="s">
        <v>175</v>
      </c>
      <c r="C101" s="20"/>
      <c r="D101" s="1"/>
      <c r="E101" s="4"/>
      <c r="F101" s="4"/>
      <c r="G101" s="4"/>
      <c r="H101" s="4"/>
      <c r="I101" s="4"/>
      <c r="J101" s="136"/>
      <c r="K101" s="124"/>
      <c r="L101" s="125"/>
      <c r="M101" s="137"/>
      <c r="N101" s="138"/>
      <c r="O101" s="139"/>
      <c r="P101" s="138"/>
    </row>
    <row r="102" spans="1:16" s="135" customFormat="1" ht="15">
      <c r="A102" s="2"/>
      <c r="B102" s="21" t="s">
        <v>176</v>
      </c>
      <c r="C102" s="20">
        <v>29</v>
      </c>
      <c r="D102" s="1" t="s">
        <v>9</v>
      </c>
      <c r="E102" s="338"/>
      <c r="F102" s="338"/>
      <c r="G102" s="338"/>
      <c r="H102" s="338"/>
      <c r="I102" s="4"/>
      <c r="J102" s="136"/>
      <c r="K102" s="124"/>
      <c r="L102" s="125"/>
      <c r="M102" s="137"/>
      <c r="N102" s="138"/>
      <c r="O102" s="139"/>
      <c r="P102" s="138"/>
    </row>
    <row r="103" spans="1:16" s="135" customFormat="1" ht="15">
      <c r="A103" s="2"/>
      <c r="B103" s="21" t="s">
        <v>177</v>
      </c>
      <c r="C103" s="20">
        <v>27</v>
      </c>
      <c r="D103" s="1" t="s">
        <v>9</v>
      </c>
      <c r="E103" s="4"/>
      <c r="F103" s="4"/>
      <c r="G103" s="338"/>
      <c r="H103" s="338"/>
      <c r="I103" s="4"/>
      <c r="J103" s="136"/>
      <c r="K103" s="124"/>
      <c r="L103" s="125"/>
      <c r="M103" s="137"/>
      <c r="N103" s="138"/>
      <c r="O103" s="139"/>
      <c r="P103" s="138"/>
    </row>
    <row r="104" spans="1:16" s="135" customFormat="1" ht="15">
      <c r="A104" s="2"/>
      <c r="B104" s="21"/>
      <c r="C104" s="20"/>
      <c r="D104" s="1"/>
      <c r="E104" s="4"/>
      <c r="F104" s="4"/>
      <c r="G104" s="4"/>
      <c r="H104" s="4"/>
      <c r="I104" s="4"/>
      <c r="J104" s="136"/>
      <c r="K104" s="124"/>
      <c r="L104" s="125"/>
      <c r="M104" s="137"/>
      <c r="N104" s="138"/>
      <c r="O104" s="139"/>
      <c r="P104" s="138"/>
    </row>
    <row r="105" spans="1:16" s="135" customFormat="1" ht="15">
      <c r="A105" s="2"/>
      <c r="B105" s="21" t="s">
        <v>274</v>
      </c>
      <c r="C105" s="20">
        <v>50</v>
      </c>
      <c r="D105" s="1" t="s">
        <v>9</v>
      </c>
      <c r="E105" s="4"/>
      <c r="F105" s="4"/>
      <c r="G105" s="338"/>
      <c r="H105" s="338"/>
      <c r="I105" s="4"/>
      <c r="J105" s="136"/>
      <c r="K105" s="124"/>
      <c r="L105" s="125"/>
      <c r="M105" s="137"/>
      <c r="N105" s="138"/>
      <c r="O105" s="139"/>
      <c r="P105" s="138"/>
    </row>
    <row r="106" spans="1:16" s="135" customFormat="1" ht="15">
      <c r="A106" s="2"/>
      <c r="B106" s="21"/>
      <c r="C106" s="20"/>
      <c r="D106" s="1"/>
      <c r="E106" s="4"/>
      <c r="F106" s="4"/>
      <c r="G106" s="4"/>
      <c r="H106" s="4"/>
      <c r="I106" s="4"/>
      <c r="J106" s="136"/>
      <c r="K106" s="124"/>
      <c r="L106" s="125"/>
      <c r="M106" s="137"/>
      <c r="N106" s="138"/>
      <c r="O106" s="139"/>
      <c r="P106" s="138"/>
    </row>
    <row r="107" spans="1:16" s="149" customFormat="1" ht="26.25">
      <c r="A107" s="74"/>
      <c r="B107" s="224" t="s">
        <v>322</v>
      </c>
      <c r="C107" s="27">
        <v>20</v>
      </c>
      <c r="D107" s="56" t="s">
        <v>6</v>
      </c>
      <c r="E107" s="57"/>
      <c r="F107" s="57"/>
      <c r="G107" s="57"/>
      <c r="H107" s="57"/>
      <c r="I107" s="57"/>
      <c r="J107" s="293"/>
      <c r="K107" s="284"/>
      <c r="L107" s="285"/>
      <c r="M107" s="286"/>
      <c r="N107" s="287"/>
      <c r="O107" s="288"/>
      <c r="P107" s="287"/>
    </row>
    <row r="108" spans="1:16" s="135" customFormat="1" ht="15">
      <c r="A108" s="2"/>
      <c r="B108" s="21"/>
      <c r="C108" s="20"/>
      <c r="D108" s="1"/>
      <c r="E108" s="4"/>
      <c r="F108" s="4"/>
      <c r="G108" s="4"/>
      <c r="H108" s="4"/>
      <c r="I108" s="4"/>
      <c r="J108" s="136"/>
      <c r="K108" s="124"/>
      <c r="L108" s="125"/>
      <c r="M108" s="137"/>
      <c r="N108" s="138"/>
      <c r="O108" s="139"/>
      <c r="P108" s="138"/>
    </row>
    <row r="109" spans="1:16" s="135" customFormat="1" ht="26.25">
      <c r="A109" s="2"/>
      <c r="B109" s="21" t="s">
        <v>178</v>
      </c>
      <c r="C109" s="20">
        <v>4</v>
      </c>
      <c r="D109" s="1" t="s">
        <v>9</v>
      </c>
      <c r="E109" s="4"/>
      <c r="F109" s="4"/>
      <c r="G109" s="4"/>
      <c r="H109" s="4"/>
      <c r="I109" s="4"/>
      <c r="J109" s="136"/>
      <c r="K109" s="124"/>
      <c r="L109" s="125"/>
      <c r="M109" s="137"/>
      <c r="N109" s="138"/>
      <c r="O109" s="139"/>
      <c r="P109" s="138"/>
    </row>
    <row r="110" spans="1:16" s="135" customFormat="1" ht="15">
      <c r="A110" s="2"/>
      <c r="B110" s="21"/>
      <c r="C110" s="20"/>
      <c r="D110" s="1"/>
      <c r="E110" s="4"/>
      <c r="F110" s="4"/>
      <c r="G110" s="4"/>
      <c r="H110" s="4"/>
      <c r="I110" s="4"/>
      <c r="J110" s="136"/>
      <c r="K110" s="124"/>
      <c r="L110" s="125"/>
      <c r="M110" s="137"/>
      <c r="N110" s="138"/>
      <c r="O110" s="139"/>
      <c r="P110" s="138"/>
    </row>
    <row r="111" spans="1:16" s="135" customFormat="1" ht="39">
      <c r="A111" s="2"/>
      <c r="B111" s="21" t="s">
        <v>201</v>
      </c>
      <c r="C111" s="23">
        <v>3</v>
      </c>
      <c r="D111" s="24" t="s">
        <v>9</v>
      </c>
      <c r="E111" s="223"/>
      <c r="F111" s="223"/>
      <c r="G111" s="223"/>
      <c r="H111" s="223"/>
      <c r="I111" s="4"/>
      <c r="J111" s="136"/>
      <c r="K111" s="124"/>
      <c r="L111" s="125"/>
      <c r="M111" s="137"/>
      <c r="N111" s="138"/>
      <c r="O111" s="139"/>
      <c r="P111" s="138"/>
    </row>
    <row r="112" spans="1:16" s="135" customFormat="1" ht="15">
      <c r="A112" s="2"/>
      <c r="B112" s="21"/>
      <c r="C112" s="23"/>
      <c r="D112" s="24"/>
      <c r="E112" s="4"/>
      <c r="F112" s="4"/>
      <c r="G112" s="4"/>
      <c r="H112" s="4"/>
      <c r="I112" s="4"/>
      <c r="J112" s="136"/>
      <c r="K112" s="124"/>
      <c r="L112" s="125"/>
      <c r="M112" s="137"/>
      <c r="N112" s="138"/>
      <c r="O112" s="139"/>
      <c r="P112" s="138"/>
    </row>
    <row r="113" spans="1:16" s="135" customFormat="1" ht="26.25">
      <c r="A113" s="270"/>
      <c r="B113" s="22" t="s">
        <v>179</v>
      </c>
      <c r="C113" s="273">
        <v>4</v>
      </c>
      <c r="D113" s="24" t="s">
        <v>9</v>
      </c>
      <c r="E113" s="338"/>
      <c r="F113" s="338"/>
      <c r="G113" s="338"/>
      <c r="H113" s="338"/>
      <c r="I113" s="274"/>
      <c r="J113" s="136"/>
      <c r="K113" s="124"/>
      <c r="L113" s="125"/>
      <c r="M113" s="137"/>
      <c r="N113" s="138"/>
      <c r="O113" s="139"/>
      <c r="P113" s="138"/>
    </row>
    <row r="114" spans="1:16" s="135" customFormat="1" ht="15">
      <c r="A114" s="270"/>
      <c r="B114" s="23"/>
      <c r="C114" s="273"/>
      <c r="D114" s="24"/>
      <c r="E114" s="274"/>
      <c r="F114" s="274"/>
      <c r="G114" s="4"/>
      <c r="H114" s="4"/>
      <c r="I114" s="274"/>
      <c r="J114" s="136"/>
      <c r="K114" s="124"/>
      <c r="L114" s="125"/>
      <c r="M114" s="137"/>
      <c r="N114" s="138"/>
      <c r="O114" s="139"/>
      <c r="P114" s="138"/>
    </row>
    <row r="115" spans="1:16" s="135" customFormat="1" ht="15">
      <c r="A115" s="2"/>
      <c r="B115" s="21" t="s">
        <v>180</v>
      </c>
      <c r="C115" s="23">
        <v>1</v>
      </c>
      <c r="D115" s="24" t="s">
        <v>9</v>
      </c>
      <c r="E115" s="4"/>
      <c r="F115" s="4"/>
      <c r="G115" s="4"/>
      <c r="H115" s="4"/>
      <c r="I115" s="4"/>
      <c r="J115" s="136"/>
      <c r="K115" s="124"/>
      <c r="L115" s="125"/>
      <c r="M115" s="137"/>
      <c r="N115" s="138"/>
      <c r="O115" s="139"/>
      <c r="P115" s="138"/>
    </row>
    <row r="116" spans="1:16" s="135" customFormat="1" ht="15">
      <c r="A116" s="2"/>
      <c r="B116" s="21"/>
      <c r="C116" s="20"/>
      <c r="D116" s="1"/>
      <c r="E116" s="4"/>
      <c r="F116" s="4"/>
      <c r="G116" s="4"/>
      <c r="H116" s="4"/>
      <c r="I116" s="4"/>
      <c r="J116" s="136"/>
      <c r="K116" s="124"/>
      <c r="L116" s="125"/>
      <c r="M116" s="137"/>
      <c r="N116" s="138"/>
      <c r="O116" s="139"/>
      <c r="P116" s="138"/>
    </row>
    <row r="117" spans="1:16" s="135" customFormat="1" ht="39">
      <c r="A117" s="270"/>
      <c r="B117" s="21" t="s">
        <v>220</v>
      </c>
      <c r="C117" s="20">
        <v>1</v>
      </c>
      <c r="D117" s="24" t="s">
        <v>9</v>
      </c>
      <c r="E117" s="4"/>
      <c r="F117" s="4"/>
      <c r="G117" s="4"/>
      <c r="H117" s="4"/>
      <c r="I117" s="274"/>
      <c r="J117" s="136"/>
      <c r="K117" s="124"/>
      <c r="L117" s="125"/>
      <c r="M117" s="137"/>
      <c r="N117" s="138"/>
      <c r="O117" s="139"/>
      <c r="P117" s="138"/>
    </row>
    <row r="118" spans="1:16" s="135" customFormat="1" ht="15">
      <c r="A118" s="270"/>
      <c r="B118" s="21"/>
      <c r="C118" s="20"/>
      <c r="D118" s="24"/>
      <c r="E118" s="4"/>
      <c r="F118" s="4"/>
      <c r="G118" s="4"/>
      <c r="H118" s="4"/>
      <c r="I118" s="274"/>
      <c r="J118" s="136"/>
      <c r="K118" s="124"/>
      <c r="L118" s="125"/>
      <c r="M118" s="137"/>
      <c r="N118" s="138"/>
      <c r="O118" s="139"/>
      <c r="P118" s="138"/>
    </row>
    <row r="119" spans="1:16" s="135" customFormat="1" ht="26.25">
      <c r="A119" s="270"/>
      <c r="B119" s="21" t="s">
        <v>181</v>
      </c>
      <c r="C119" s="20">
        <v>1</v>
      </c>
      <c r="D119" s="24" t="s">
        <v>9</v>
      </c>
      <c r="E119" s="4"/>
      <c r="F119" s="4"/>
      <c r="G119" s="4"/>
      <c r="H119" s="4"/>
      <c r="I119" s="274"/>
      <c r="J119" s="136"/>
      <c r="K119" s="124"/>
      <c r="L119" s="125"/>
      <c r="M119" s="137"/>
      <c r="N119" s="138"/>
      <c r="O119" s="139"/>
      <c r="P119" s="138"/>
    </row>
    <row r="120" spans="1:13" ht="15">
      <c r="A120" s="270"/>
      <c r="C120" s="275"/>
      <c r="D120" s="228"/>
      <c r="E120" s="4"/>
      <c r="F120" s="4"/>
      <c r="G120" s="4"/>
      <c r="H120" s="4"/>
      <c r="I120" s="274"/>
      <c r="J120" s="84"/>
      <c r="K120" s="83"/>
      <c r="L120" s="107"/>
      <c r="M120" s="108"/>
    </row>
    <row r="121" spans="1:16" s="135" customFormat="1" ht="15">
      <c r="A121" s="2"/>
      <c r="B121" s="3" t="s">
        <v>182</v>
      </c>
      <c r="C121" s="276">
        <v>1</v>
      </c>
      <c r="D121" s="63" t="s">
        <v>10</v>
      </c>
      <c r="E121" s="223"/>
      <c r="F121" s="223"/>
      <c r="G121" s="223"/>
      <c r="H121" s="223"/>
      <c r="I121" s="4"/>
      <c r="J121" s="136"/>
      <c r="K121" s="124"/>
      <c r="L121" s="125"/>
      <c r="M121" s="137"/>
      <c r="N121" s="138"/>
      <c r="O121" s="139"/>
      <c r="P121" s="138"/>
    </row>
    <row r="122" spans="1:16" s="135" customFormat="1" ht="15">
      <c r="A122" s="2"/>
      <c r="B122" s="3"/>
      <c r="C122" s="276"/>
      <c r="D122" s="63"/>
      <c r="E122" s="4"/>
      <c r="F122" s="4"/>
      <c r="G122" s="4"/>
      <c r="H122" s="4"/>
      <c r="I122" s="4"/>
      <c r="J122" s="136"/>
      <c r="K122" s="124"/>
      <c r="L122" s="125"/>
      <c r="M122" s="137"/>
      <c r="N122" s="138"/>
      <c r="O122" s="139"/>
      <c r="P122" s="138"/>
    </row>
    <row r="123" spans="1:16" s="135" customFormat="1" ht="15">
      <c r="A123" s="2"/>
      <c r="B123" s="3" t="s">
        <v>183</v>
      </c>
      <c r="C123" s="276">
        <v>1</v>
      </c>
      <c r="D123" s="63" t="s">
        <v>10</v>
      </c>
      <c r="E123" s="223"/>
      <c r="F123" s="223"/>
      <c r="G123" s="223"/>
      <c r="H123" s="223"/>
      <c r="I123" s="4"/>
      <c r="J123" s="136"/>
      <c r="K123" s="124"/>
      <c r="L123" s="125"/>
      <c r="M123" s="137"/>
      <c r="N123" s="138"/>
      <c r="O123" s="139"/>
      <c r="P123" s="138"/>
    </row>
    <row r="124" spans="2:13" ht="15">
      <c r="B124" s="3"/>
      <c r="C124" s="276"/>
      <c r="D124" s="63"/>
      <c r="E124" s="4"/>
      <c r="F124" s="4"/>
      <c r="G124" s="4"/>
      <c r="H124" s="4"/>
      <c r="I124" s="4"/>
      <c r="J124" s="84"/>
      <c r="K124" s="83"/>
      <c r="L124" s="107"/>
      <c r="M124" s="108"/>
    </row>
    <row r="125" spans="2:13" ht="77.25">
      <c r="B125" s="3" t="s">
        <v>184</v>
      </c>
      <c r="C125" s="276">
        <v>1</v>
      </c>
      <c r="D125" s="63" t="s">
        <v>10</v>
      </c>
      <c r="E125" s="4"/>
      <c r="F125" s="223"/>
      <c r="G125" s="223"/>
      <c r="H125" s="223"/>
      <c r="I125" s="4"/>
      <c r="J125" s="84"/>
      <c r="K125" s="83"/>
      <c r="L125" s="107"/>
      <c r="M125" s="108"/>
    </row>
    <row r="126" spans="2:13" ht="15.75" customHeight="1">
      <c r="B126" s="208"/>
      <c r="E126" s="4"/>
      <c r="F126" s="4"/>
      <c r="G126" s="4"/>
      <c r="H126" s="4"/>
      <c r="I126" s="4"/>
      <c r="J126" s="84"/>
      <c r="K126" s="83"/>
      <c r="L126" s="107"/>
      <c r="M126" s="108"/>
    </row>
    <row r="127" spans="1:13" ht="15">
      <c r="A127" s="277"/>
      <c r="B127" s="262" t="s">
        <v>11</v>
      </c>
      <c r="C127" s="278"/>
      <c r="D127" s="278"/>
      <c r="E127" s="279"/>
      <c r="F127" s="280"/>
      <c r="G127" s="279"/>
      <c r="H127" s="279"/>
      <c r="I127" s="279"/>
      <c r="J127" s="84"/>
      <c r="K127" s="83"/>
      <c r="L127" s="107"/>
      <c r="M127" s="108"/>
    </row>
    <row r="128" spans="5:13" ht="15">
      <c r="E128" s="4"/>
      <c r="F128" s="4"/>
      <c r="I128" s="4"/>
      <c r="J128" s="84"/>
      <c r="K128" s="83"/>
      <c r="L128" s="107"/>
      <c r="M128" s="108"/>
    </row>
    <row r="129" spans="5:13" ht="15">
      <c r="E129" s="4"/>
      <c r="F129" s="4"/>
      <c r="I129" s="4"/>
      <c r="J129" s="84"/>
      <c r="K129" s="83"/>
      <c r="L129" s="107"/>
      <c r="M129" s="108"/>
    </row>
    <row r="130" spans="1:20" s="135" customFormat="1" ht="15">
      <c r="A130" s="2"/>
      <c r="B130" s="229"/>
      <c r="C130" s="20"/>
      <c r="D130" s="1"/>
      <c r="E130" s="4"/>
      <c r="F130" s="4"/>
      <c r="G130" s="1"/>
      <c r="H130" s="1"/>
      <c r="I130" s="4"/>
      <c r="J130" s="136"/>
      <c r="K130" s="124"/>
      <c r="L130" s="125"/>
      <c r="M130" s="137"/>
      <c r="N130" s="138"/>
      <c r="O130" s="139"/>
      <c r="P130" s="138"/>
      <c r="S130" s="148"/>
      <c r="T130" s="148"/>
    </row>
    <row r="131" spans="1:20" s="135" customFormat="1" ht="15">
      <c r="A131" s="2"/>
      <c r="B131" s="21"/>
      <c r="C131" s="20"/>
      <c r="D131" s="1"/>
      <c r="E131" s="4"/>
      <c r="F131" s="4"/>
      <c r="G131" s="1"/>
      <c r="H131" s="1"/>
      <c r="I131" s="4"/>
      <c r="J131" s="136"/>
      <c r="K131" s="124"/>
      <c r="L131" s="125"/>
      <c r="M131" s="137"/>
      <c r="N131" s="138"/>
      <c r="O131" s="139"/>
      <c r="P131" s="138"/>
      <c r="S131" s="148"/>
      <c r="T131" s="148"/>
    </row>
    <row r="132" spans="1:20" s="135" customFormat="1" ht="15">
      <c r="A132" s="2"/>
      <c r="B132" s="21"/>
      <c r="C132" s="20"/>
      <c r="D132" s="1"/>
      <c r="E132" s="4"/>
      <c r="F132" s="4"/>
      <c r="G132" s="1"/>
      <c r="H132" s="1"/>
      <c r="I132" s="4"/>
      <c r="J132" s="136"/>
      <c r="K132" s="124"/>
      <c r="L132" s="125"/>
      <c r="M132" s="137"/>
      <c r="N132" s="138"/>
      <c r="O132" s="139"/>
      <c r="P132" s="138"/>
      <c r="S132" s="148"/>
      <c r="T132" s="148"/>
    </row>
    <row r="133" spans="1:20" s="135" customFormat="1" ht="15">
      <c r="A133" s="2"/>
      <c r="B133" s="21"/>
      <c r="C133" s="20"/>
      <c r="D133" s="1"/>
      <c r="E133" s="4"/>
      <c r="F133" s="4"/>
      <c r="G133" s="1"/>
      <c r="H133" s="1"/>
      <c r="I133" s="4"/>
      <c r="J133" s="136"/>
      <c r="K133" s="124"/>
      <c r="L133" s="125"/>
      <c r="M133" s="137"/>
      <c r="N133" s="138"/>
      <c r="O133" s="139"/>
      <c r="P133" s="138"/>
      <c r="S133" s="148"/>
      <c r="T133" s="148"/>
    </row>
    <row r="134" spans="1:20" s="135" customFormat="1" ht="15">
      <c r="A134" s="2"/>
      <c r="B134" s="21"/>
      <c r="C134" s="20"/>
      <c r="D134" s="1"/>
      <c r="E134" s="4"/>
      <c r="F134" s="4"/>
      <c r="G134" s="1"/>
      <c r="H134" s="1"/>
      <c r="I134" s="4"/>
      <c r="J134" s="136"/>
      <c r="K134" s="124"/>
      <c r="L134" s="125"/>
      <c r="M134" s="137"/>
      <c r="N134" s="138"/>
      <c r="O134" s="139"/>
      <c r="P134" s="138"/>
      <c r="S134" s="148"/>
      <c r="T134" s="148"/>
    </row>
    <row r="135" spans="1:20" s="135" customFormat="1" ht="15">
      <c r="A135" s="2"/>
      <c r="B135" s="21"/>
      <c r="C135" s="20"/>
      <c r="D135" s="1"/>
      <c r="E135" s="4"/>
      <c r="F135" s="4"/>
      <c r="G135" s="1"/>
      <c r="H135" s="1"/>
      <c r="I135" s="4"/>
      <c r="J135" s="136"/>
      <c r="K135" s="124"/>
      <c r="L135" s="125"/>
      <c r="M135" s="137"/>
      <c r="N135" s="138"/>
      <c r="O135" s="139"/>
      <c r="P135" s="138"/>
      <c r="S135" s="148"/>
      <c r="T135" s="148"/>
    </row>
    <row r="136" spans="1:20" s="135" customFormat="1" ht="15">
      <c r="A136" s="2"/>
      <c r="B136" s="21"/>
      <c r="C136" s="20"/>
      <c r="D136" s="1"/>
      <c r="E136" s="4"/>
      <c r="F136" s="4"/>
      <c r="G136" s="1"/>
      <c r="H136" s="1"/>
      <c r="I136" s="4"/>
      <c r="J136" s="136"/>
      <c r="K136" s="124"/>
      <c r="L136" s="125"/>
      <c r="M136" s="137"/>
      <c r="N136" s="138"/>
      <c r="O136" s="139"/>
      <c r="P136" s="138"/>
      <c r="S136" s="148"/>
      <c r="T136" s="148"/>
    </row>
    <row r="137" spans="1:20" s="135" customFormat="1" ht="15">
      <c r="A137" s="2"/>
      <c r="B137" s="21"/>
      <c r="C137" s="20"/>
      <c r="D137" s="1"/>
      <c r="E137" s="4"/>
      <c r="F137" s="4"/>
      <c r="G137" s="1"/>
      <c r="H137" s="1"/>
      <c r="I137" s="4"/>
      <c r="J137" s="136"/>
      <c r="K137" s="124"/>
      <c r="L137" s="125"/>
      <c r="M137" s="137"/>
      <c r="N137" s="138"/>
      <c r="O137" s="139"/>
      <c r="P137" s="138"/>
      <c r="S137" s="148"/>
      <c r="T137" s="148"/>
    </row>
    <row r="138" spans="1:20" s="135" customFormat="1" ht="15">
      <c r="A138" s="2"/>
      <c r="B138" s="21"/>
      <c r="C138" s="20"/>
      <c r="D138" s="1"/>
      <c r="E138" s="4"/>
      <c r="F138" s="4"/>
      <c r="G138" s="1"/>
      <c r="H138" s="1"/>
      <c r="I138" s="4"/>
      <c r="J138" s="136"/>
      <c r="K138" s="124"/>
      <c r="L138" s="125"/>
      <c r="M138" s="137"/>
      <c r="N138" s="138"/>
      <c r="O138" s="139"/>
      <c r="P138" s="138"/>
      <c r="S138" s="148"/>
      <c r="T138" s="148"/>
    </row>
    <row r="139" spans="1:20" s="135" customFormat="1" ht="15">
      <c r="A139" s="2"/>
      <c r="B139" s="21"/>
      <c r="C139" s="20"/>
      <c r="D139" s="1"/>
      <c r="E139" s="4"/>
      <c r="F139" s="4"/>
      <c r="G139" s="1"/>
      <c r="H139" s="1"/>
      <c r="I139" s="4"/>
      <c r="J139" s="136"/>
      <c r="K139" s="124"/>
      <c r="L139" s="125"/>
      <c r="M139" s="137"/>
      <c r="N139" s="138"/>
      <c r="O139" s="139"/>
      <c r="P139" s="138"/>
      <c r="S139" s="148"/>
      <c r="T139" s="148"/>
    </row>
    <row r="140" spans="1:20" s="135" customFormat="1" ht="15">
      <c r="A140" s="2"/>
      <c r="B140" s="21"/>
      <c r="C140" s="20"/>
      <c r="D140" s="1"/>
      <c r="E140" s="4"/>
      <c r="F140" s="4"/>
      <c r="G140" s="1"/>
      <c r="H140" s="1"/>
      <c r="I140" s="4"/>
      <c r="J140" s="136"/>
      <c r="K140" s="124"/>
      <c r="L140" s="125"/>
      <c r="M140" s="137"/>
      <c r="N140" s="138"/>
      <c r="O140" s="139"/>
      <c r="P140" s="138"/>
      <c r="S140" s="148"/>
      <c r="T140" s="148"/>
    </row>
    <row r="141" spans="1:20" s="135" customFormat="1" ht="15">
      <c r="A141" s="2"/>
      <c r="B141" s="21"/>
      <c r="C141" s="20"/>
      <c r="D141" s="1"/>
      <c r="E141" s="4"/>
      <c r="F141" s="4"/>
      <c r="G141" s="1"/>
      <c r="H141" s="1"/>
      <c r="I141" s="4"/>
      <c r="J141" s="136"/>
      <c r="K141" s="124"/>
      <c r="L141" s="125"/>
      <c r="M141" s="137"/>
      <c r="N141" s="138"/>
      <c r="O141" s="139"/>
      <c r="P141" s="138"/>
      <c r="S141" s="148"/>
      <c r="T141" s="148"/>
    </row>
    <row r="142" spans="1:20" s="135" customFormat="1" ht="15">
      <c r="A142" s="2"/>
      <c r="B142" s="229"/>
      <c r="C142" s="20"/>
      <c r="D142" s="1"/>
      <c r="E142" s="4"/>
      <c r="F142" s="4"/>
      <c r="G142" s="1"/>
      <c r="H142" s="1"/>
      <c r="I142" s="4"/>
      <c r="J142" s="136"/>
      <c r="K142" s="124"/>
      <c r="L142" s="125"/>
      <c r="M142" s="137"/>
      <c r="N142" s="138"/>
      <c r="O142" s="139"/>
      <c r="P142" s="138"/>
      <c r="S142" s="148"/>
      <c r="T142" s="148"/>
    </row>
    <row r="143" spans="1:20" s="135" customFormat="1" ht="15">
      <c r="A143" s="2"/>
      <c r="B143" s="21"/>
      <c r="C143" s="20"/>
      <c r="D143" s="1"/>
      <c r="E143" s="4"/>
      <c r="F143" s="4"/>
      <c r="G143" s="1"/>
      <c r="H143" s="1"/>
      <c r="I143" s="4"/>
      <c r="J143" s="136"/>
      <c r="K143" s="124"/>
      <c r="L143" s="125"/>
      <c r="M143" s="137"/>
      <c r="N143" s="138"/>
      <c r="O143" s="139"/>
      <c r="P143" s="138"/>
      <c r="S143" s="148"/>
      <c r="T143" s="148"/>
    </row>
    <row r="144" spans="1:20" s="135" customFormat="1" ht="15">
      <c r="A144" s="2"/>
      <c r="B144" s="21"/>
      <c r="C144" s="20"/>
      <c r="D144" s="1"/>
      <c r="E144" s="4"/>
      <c r="F144" s="4"/>
      <c r="G144" s="1"/>
      <c r="H144" s="1"/>
      <c r="I144" s="4"/>
      <c r="J144" s="136"/>
      <c r="K144" s="124"/>
      <c r="L144" s="125"/>
      <c r="M144" s="137"/>
      <c r="N144" s="138"/>
      <c r="O144" s="139"/>
      <c r="P144" s="138"/>
      <c r="S144" s="148"/>
      <c r="T144" s="148"/>
    </row>
    <row r="145" spans="1:20" s="135" customFormat="1" ht="15">
      <c r="A145" s="2"/>
      <c r="B145" s="21"/>
      <c r="C145" s="20"/>
      <c r="D145" s="1"/>
      <c r="E145" s="4"/>
      <c r="F145" s="4"/>
      <c r="G145" s="1"/>
      <c r="H145" s="1"/>
      <c r="I145" s="4"/>
      <c r="J145" s="136"/>
      <c r="K145" s="124"/>
      <c r="L145" s="125"/>
      <c r="M145" s="137"/>
      <c r="N145" s="138"/>
      <c r="O145" s="139"/>
      <c r="P145" s="138"/>
      <c r="S145" s="148"/>
      <c r="T145" s="148"/>
    </row>
    <row r="146" spans="1:20" s="135" customFormat="1" ht="15">
      <c r="A146" s="2"/>
      <c r="B146" s="21"/>
      <c r="C146" s="20"/>
      <c r="D146" s="1"/>
      <c r="E146" s="4"/>
      <c r="F146" s="4"/>
      <c r="G146" s="1"/>
      <c r="H146" s="1"/>
      <c r="I146" s="4"/>
      <c r="J146" s="136"/>
      <c r="K146" s="124"/>
      <c r="L146" s="125"/>
      <c r="M146" s="137"/>
      <c r="N146" s="138"/>
      <c r="O146" s="139"/>
      <c r="P146" s="138"/>
      <c r="S146" s="148"/>
      <c r="T146" s="148"/>
    </row>
    <row r="147" spans="1:20" s="135" customFormat="1" ht="15">
      <c r="A147" s="2"/>
      <c r="B147" s="21"/>
      <c r="C147" s="20"/>
      <c r="D147" s="1"/>
      <c r="E147" s="4"/>
      <c r="F147" s="4"/>
      <c r="G147" s="1"/>
      <c r="H147" s="1"/>
      <c r="I147" s="4"/>
      <c r="J147" s="136"/>
      <c r="K147" s="124"/>
      <c r="L147" s="125"/>
      <c r="M147" s="137"/>
      <c r="N147" s="138"/>
      <c r="O147" s="139"/>
      <c r="P147" s="138"/>
      <c r="S147" s="148"/>
      <c r="T147" s="148"/>
    </row>
    <row r="148" spans="1:20" s="135" customFormat="1" ht="15">
      <c r="A148" s="2"/>
      <c r="B148" s="21"/>
      <c r="C148" s="20"/>
      <c r="D148" s="1"/>
      <c r="E148" s="4"/>
      <c r="F148" s="4"/>
      <c r="G148" s="1"/>
      <c r="H148" s="1"/>
      <c r="I148" s="4"/>
      <c r="J148" s="136"/>
      <c r="K148" s="124"/>
      <c r="L148" s="125"/>
      <c r="M148" s="137"/>
      <c r="N148" s="138"/>
      <c r="O148" s="139"/>
      <c r="P148" s="138"/>
      <c r="S148" s="148"/>
      <c r="T148" s="148"/>
    </row>
    <row r="149" spans="1:20" s="135" customFormat="1" ht="15">
      <c r="A149" s="2"/>
      <c r="B149" s="21"/>
      <c r="C149" s="20"/>
      <c r="D149" s="1"/>
      <c r="E149" s="4"/>
      <c r="F149" s="4"/>
      <c r="G149" s="1"/>
      <c r="H149" s="1"/>
      <c r="I149" s="4"/>
      <c r="J149" s="136"/>
      <c r="K149" s="124"/>
      <c r="L149" s="125"/>
      <c r="M149" s="137"/>
      <c r="N149" s="138"/>
      <c r="O149" s="139"/>
      <c r="P149" s="138"/>
      <c r="S149" s="148"/>
      <c r="T149" s="148"/>
    </row>
    <row r="150" spans="1:20" s="135" customFormat="1" ht="15">
      <c r="A150" s="2"/>
      <c r="B150" s="21"/>
      <c r="C150" s="20"/>
      <c r="D150" s="1"/>
      <c r="E150" s="4"/>
      <c r="F150" s="4"/>
      <c r="G150" s="1"/>
      <c r="H150" s="1"/>
      <c r="I150" s="4"/>
      <c r="J150" s="136"/>
      <c r="K150" s="124"/>
      <c r="L150" s="125"/>
      <c r="M150" s="137"/>
      <c r="N150" s="138"/>
      <c r="O150" s="139"/>
      <c r="P150" s="138"/>
      <c r="S150" s="148"/>
      <c r="T150" s="148"/>
    </row>
    <row r="151" spans="1:20" s="135" customFormat="1" ht="15">
      <c r="A151" s="2"/>
      <c r="B151" s="21"/>
      <c r="C151" s="20"/>
      <c r="D151" s="1"/>
      <c r="E151" s="4"/>
      <c r="F151" s="4"/>
      <c r="G151" s="1"/>
      <c r="H151" s="1"/>
      <c r="I151" s="4"/>
      <c r="J151" s="136"/>
      <c r="K151" s="124"/>
      <c r="L151" s="125"/>
      <c r="M151" s="137"/>
      <c r="N151" s="138"/>
      <c r="O151" s="139"/>
      <c r="P151" s="138"/>
      <c r="S151" s="148"/>
      <c r="T151" s="148"/>
    </row>
    <row r="152" spans="1:20" s="149" customFormat="1" ht="15">
      <c r="A152" s="74"/>
      <c r="B152" s="224"/>
      <c r="C152" s="27"/>
      <c r="D152" s="56"/>
      <c r="E152" s="4"/>
      <c r="F152" s="4"/>
      <c r="G152" s="1"/>
      <c r="H152" s="1"/>
      <c r="I152" s="4"/>
      <c r="J152" s="136"/>
      <c r="K152" s="124"/>
      <c r="L152" s="125"/>
      <c r="M152" s="137"/>
      <c r="N152" s="138"/>
      <c r="O152" s="139"/>
      <c r="P152" s="138"/>
      <c r="S152" s="150"/>
      <c r="T152" s="150"/>
    </row>
    <row r="153" spans="1:16" s="135" customFormat="1" ht="15">
      <c r="A153" s="2"/>
      <c r="B153" s="21"/>
      <c r="C153" s="20"/>
      <c r="D153" s="1"/>
      <c r="E153" s="4"/>
      <c r="F153" s="4"/>
      <c r="G153" s="1"/>
      <c r="H153" s="1"/>
      <c r="I153" s="4"/>
      <c r="J153" s="136"/>
      <c r="K153" s="124"/>
      <c r="L153" s="125"/>
      <c r="M153" s="137"/>
      <c r="N153" s="138"/>
      <c r="O153" s="139"/>
      <c r="P153" s="138"/>
    </row>
    <row r="154" spans="5:13" ht="15">
      <c r="E154" s="4"/>
      <c r="F154" s="4"/>
      <c r="I154" s="4"/>
      <c r="J154" s="84"/>
      <c r="K154" s="83"/>
      <c r="L154" s="107"/>
      <c r="M154" s="108"/>
    </row>
    <row r="155" spans="1:16" s="135" customFormat="1" ht="15">
      <c r="A155" s="2"/>
      <c r="B155" s="21"/>
      <c r="C155" s="20"/>
      <c r="D155" s="1"/>
      <c r="E155" s="4"/>
      <c r="F155" s="4"/>
      <c r="G155" s="1"/>
      <c r="H155" s="1"/>
      <c r="I155" s="4"/>
      <c r="J155" s="136"/>
      <c r="K155" s="124"/>
      <c r="L155" s="125"/>
      <c r="M155" s="137"/>
      <c r="N155" s="138"/>
      <c r="O155" s="139"/>
      <c r="P155" s="138"/>
    </row>
    <row r="156" spans="1:16" s="135" customFormat="1" ht="15">
      <c r="A156" s="2"/>
      <c r="B156" s="21"/>
      <c r="C156" s="20"/>
      <c r="D156" s="1"/>
      <c r="E156" s="4"/>
      <c r="F156" s="4"/>
      <c r="G156" s="1"/>
      <c r="H156" s="1"/>
      <c r="I156" s="4"/>
      <c r="J156" s="136"/>
      <c r="K156" s="124"/>
      <c r="L156" s="125"/>
      <c r="M156" s="137"/>
      <c r="N156" s="138"/>
      <c r="O156" s="139"/>
      <c r="P156" s="138"/>
    </row>
    <row r="157" spans="1:16" s="135" customFormat="1" ht="15">
      <c r="A157" s="2"/>
      <c r="B157" s="21"/>
      <c r="C157" s="20"/>
      <c r="D157" s="1"/>
      <c r="E157" s="4"/>
      <c r="F157" s="4"/>
      <c r="G157" s="1"/>
      <c r="H157" s="1"/>
      <c r="I157" s="4"/>
      <c r="J157" s="136"/>
      <c r="K157" s="124"/>
      <c r="L157" s="125"/>
      <c r="M157" s="137"/>
      <c r="N157" s="138"/>
      <c r="O157" s="139"/>
      <c r="P157" s="138"/>
    </row>
    <row r="158" spans="5:13" ht="15">
      <c r="E158" s="4"/>
      <c r="F158" s="4"/>
      <c r="I158" s="4"/>
      <c r="J158" s="84"/>
      <c r="K158" s="83"/>
      <c r="L158" s="107"/>
      <c r="M158" s="108"/>
    </row>
    <row r="159" spans="1:16" s="135" customFormat="1" ht="15">
      <c r="A159" s="2"/>
      <c r="B159" s="21"/>
      <c r="C159" s="20"/>
      <c r="D159" s="1"/>
      <c r="E159" s="4"/>
      <c r="F159" s="4"/>
      <c r="G159" s="1"/>
      <c r="H159" s="1"/>
      <c r="I159" s="4"/>
      <c r="J159" s="136"/>
      <c r="K159" s="124"/>
      <c r="L159" s="125"/>
      <c r="M159" s="137"/>
      <c r="N159" s="138"/>
      <c r="O159" s="139"/>
      <c r="P159" s="138"/>
    </row>
    <row r="160" spans="1:16" s="135" customFormat="1" ht="15">
      <c r="A160" s="2"/>
      <c r="B160" s="21"/>
      <c r="C160" s="20"/>
      <c r="D160" s="1"/>
      <c r="E160" s="4"/>
      <c r="F160" s="4"/>
      <c r="G160" s="1"/>
      <c r="H160" s="1"/>
      <c r="I160" s="4"/>
      <c r="J160" s="136"/>
      <c r="K160" s="124"/>
      <c r="L160" s="125"/>
      <c r="M160" s="137"/>
      <c r="N160" s="138"/>
      <c r="O160" s="139"/>
      <c r="P160" s="138"/>
    </row>
    <row r="161" spans="1:16" s="135" customFormat="1" ht="15">
      <c r="A161" s="2"/>
      <c r="B161" s="21"/>
      <c r="C161" s="20"/>
      <c r="D161" s="1"/>
      <c r="E161" s="4"/>
      <c r="F161" s="4"/>
      <c r="G161" s="1"/>
      <c r="H161" s="1"/>
      <c r="I161" s="4"/>
      <c r="J161" s="136"/>
      <c r="K161" s="124"/>
      <c r="L161" s="125"/>
      <c r="M161" s="137"/>
      <c r="N161" s="138"/>
      <c r="O161" s="139"/>
      <c r="P161" s="138"/>
    </row>
    <row r="162" spans="5:13" ht="15">
      <c r="E162" s="4"/>
      <c r="F162" s="4"/>
      <c r="I162" s="4"/>
      <c r="J162" s="84"/>
      <c r="K162" s="83"/>
      <c r="L162" s="107"/>
      <c r="M162" s="108"/>
    </row>
    <row r="163" spans="5:13" ht="15">
      <c r="E163" s="4"/>
      <c r="F163" s="4"/>
      <c r="I163" s="4"/>
      <c r="J163" s="84"/>
      <c r="K163" s="83"/>
      <c r="L163" s="107"/>
      <c r="M163" s="108"/>
    </row>
    <row r="164" spans="5:13" ht="15">
      <c r="E164" s="4"/>
      <c r="F164" s="4"/>
      <c r="I164" s="4"/>
      <c r="J164" s="84"/>
      <c r="K164" s="83"/>
      <c r="L164" s="107"/>
      <c r="M164" s="108"/>
    </row>
    <row r="165" spans="5:13" ht="15">
      <c r="E165" s="4"/>
      <c r="F165" s="4"/>
      <c r="I165" s="4"/>
      <c r="J165" s="84"/>
      <c r="K165" s="83"/>
      <c r="L165" s="107"/>
      <c r="M165" s="108"/>
    </row>
    <row r="166" spans="5:13" ht="15">
      <c r="E166" s="4"/>
      <c r="F166" s="4"/>
      <c r="I166" s="4"/>
      <c r="J166" s="84"/>
      <c r="K166" s="83"/>
      <c r="L166" s="107"/>
      <c r="M166" s="108"/>
    </row>
    <row r="167" spans="5:13" ht="15">
      <c r="E167" s="4"/>
      <c r="F167" s="4"/>
      <c r="I167" s="4"/>
      <c r="J167" s="84"/>
      <c r="K167" s="83"/>
      <c r="L167" s="107"/>
      <c r="M167" s="108"/>
    </row>
    <row r="168" spans="5:13" ht="15">
      <c r="E168" s="4"/>
      <c r="F168" s="4"/>
      <c r="I168" s="4"/>
      <c r="J168" s="84"/>
      <c r="K168" s="83"/>
      <c r="L168" s="107"/>
      <c r="M168" s="108"/>
    </row>
    <row r="169" spans="5:13" ht="15">
      <c r="E169" s="4"/>
      <c r="F169" s="4"/>
      <c r="I169" s="4"/>
      <c r="J169" s="84"/>
      <c r="K169" s="83"/>
      <c r="L169" s="107"/>
      <c r="M169" s="108"/>
    </row>
    <row r="170" spans="5:13" ht="15">
      <c r="E170" s="4"/>
      <c r="F170" s="4"/>
      <c r="I170" s="4"/>
      <c r="J170" s="84"/>
      <c r="K170" s="83"/>
      <c r="L170" s="107"/>
      <c r="M170" s="108"/>
    </row>
    <row r="171" spans="5:13" ht="15">
      <c r="E171" s="4"/>
      <c r="F171" s="4"/>
      <c r="I171" s="4"/>
      <c r="J171" s="84"/>
      <c r="K171" s="83"/>
      <c r="L171" s="107"/>
      <c r="M171" s="108"/>
    </row>
    <row r="172" spans="5:13" ht="15">
      <c r="E172" s="4"/>
      <c r="F172" s="4"/>
      <c r="I172" s="4"/>
      <c r="J172" s="84"/>
      <c r="K172" s="83"/>
      <c r="L172" s="107"/>
      <c r="M172" s="108"/>
    </row>
    <row r="173" spans="5:19" ht="15">
      <c r="E173" s="4"/>
      <c r="F173" s="4"/>
      <c r="I173" s="4"/>
      <c r="J173" s="84"/>
      <c r="K173" s="83"/>
      <c r="L173" s="107"/>
      <c r="M173" s="108"/>
      <c r="R173" s="73"/>
      <c r="S173" s="73"/>
    </row>
    <row r="174" spans="5:19" ht="15">
      <c r="E174" s="4"/>
      <c r="F174" s="4"/>
      <c r="I174" s="4"/>
      <c r="J174" s="84"/>
      <c r="K174" s="83"/>
      <c r="L174" s="107"/>
      <c r="M174" s="108"/>
      <c r="R174" s="73"/>
      <c r="S174" s="73"/>
    </row>
    <row r="175" spans="5:19" ht="15">
      <c r="E175" s="4"/>
      <c r="F175" s="4"/>
      <c r="I175" s="4"/>
      <c r="J175" s="84"/>
      <c r="K175" s="83"/>
      <c r="L175" s="107"/>
      <c r="M175" s="108"/>
      <c r="R175" s="73"/>
      <c r="S175" s="73"/>
    </row>
    <row r="176" spans="5:19" ht="15">
      <c r="E176" s="4"/>
      <c r="F176" s="4"/>
      <c r="I176" s="4"/>
      <c r="J176" s="84"/>
      <c r="K176" s="83"/>
      <c r="L176" s="107"/>
      <c r="M176" s="108"/>
      <c r="R176" s="73"/>
      <c r="S176" s="73"/>
    </row>
    <row r="177" spans="5:19" ht="15">
      <c r="E177" s="4"/>
      <c r="F177" s="4"/>
      <c r="I177" s="4"/>
      <c r="J177" s="84"/>
      <c r="K177" s="83"/>
      <c r="L177" s="107"/>
      <c r="M177" s="108"/>
      <c r="R177" s="73"/>
      <c r="S177" s="73"/>
    </row>
    <row r="178" spans="5:19" ht="15">
      <c r="E178" s="4"/>
      <c r="F178" s="4"/>
      <c r="I178" s="4"/>
      <c r="J178" s="84"/>
      <c r="K178" s="83"/>
      <c r="L178" s="107"/>
      <c r="M178" s="108"/>
      <c r="R178" s="73"/>
      <c r="S178" s="73"/>
    </row>
    <row r="179" spans="5:19" ht="15">
      <c r="E179" s="4"/>
      <c r="F179" s="4"/>
      <c r="I179" s="4"/>
      <c r="J179" s="84"/>
      <c r="K179" s="83"/>
      <c r="L179" s="107"/>
      <c r="M179" s="108"/>
      <c r="R179" s="73"/>
      <c r="S179" s="73"/>
    </row>
    <row r="180" spans="5:19" ht="15">
      <c r="E180" s="4"/>
      <c r="F180" s="4"/>
      <c r="I180" s="4"/>
      <c r="J180" s="84"/>
      <c r="K180" s="83"/>
      <c r="L180" s="107"/>
      <c r="M180" s="108"/>
      <c r="R180" s="73"/>
      <c r="S180" s="73"/>
    </row>
    <row r="181" spans="5:13" ht="15">
      <c r="E181" s="4"/>
      <c r="F181" s="4"/>
      <c r="I181" s="4"/>
      <c r="J181" s="84"/>
      <c r="K181" s="83"/>
      <c r="L181" s="107"/>
      <c r="M181" s="108"/>
    </row>
    <row r="182" spans="5:13" ht="15">
      <c r="E182" s="4"/>
      <c r="F182" s="4"/>
      <c r="I182" s="4"/>
      <c r="J182" s="84"/>
      <c r="K182" s="83"/>
      <c r="L182" s="107"/>
      <c r="M182" s="108"/>
    </row>
    <row r="183" spans="1:16" s="24" customFormat="1" ht="15">
      <c r="A183" s="2"/>
      <c r="B183" s="22"/>
      <c r="C183" s="23"/>
      <c r="E183" s="4"/>
      <c r="F183" s="4"/>
      <c r="G183" s="1"/>
      <c r="H183" s="1"/>
      <c r="I183" s="4"/>
      <c r="J183" s="84"/>
      <c r="K183" s="83"/>
      <c r="L183" s="107"/>
      <c r="M183" s="108"/>
      <c r="N183" s="102"/>
      <c r="O183" s="103"/>
      <c r="P183" s="102"/>
    </row>
    <row r="184" spans="5:19" ht="15">
      <c r="E184" s="4"/>
      <c r="F184" s="4"/>
      <c r="I184" s="4"/>
      <c r="J184" s="84"/>
      <c r="K184" s="83"/>
      <c r="L184" s="107"/>
      <c r="M184" s="108"/>
      <c r="R184" s="73"/>
      <c r="S184" s="73"/>
    </row>
    <row r="185" spans="5:19" ht="15">
      <c r="E185" s="4"/>
      <c r="F185" s="4"/>
      <c r="I185" s="4"/>
      <c r="J185" s="84"/>
      <c r="K185" s="83"/>
      <c r="L185" s="107"/>
      <c r="M185" s="108"/>
      <c r="R185" s="73"/>
      <c r="S185" s="73"/>
    </row>
    <row r="186" spans="5:19" ht="15">
      <c r="E186" s="4"/>
      <c r="F186" s="4"/>
      <c r="I186" s="4"/>
      <c r="J186" s="84"/>
      <c r="K186" s="83"/>
      <c r="L186" s="107"/>
      <c r="M186" s="108"/>
      <c r="R186" s="73"/>
      <c r="S186" s="73"/>
    </row>
    <row r="187" spans="5:19" ht="15">
      <c r="E187" s="4"/>
      <c r="F187" s="4"/>
      <c r="I187" s="4"/>
      <c r="J187" s="84"/>
      <c r="K187" s="83"/>
      <c r="L187" s="107"/>
      <c r="M187" s="108"/>
      <c r="R187" s="73"/>
      <c r="S187" s="73"/>
    </row>
    <row r="188" spans="5:19" ht="15">
      <c r="E188" s="4"/>
      <c r="F188" s="4"/>
      <c r="I188" s="4"/>
      <c r="J188" s="84"/>
      <c r="K188" s="83"/>
      <c r="L188" s="107"/>
      <c r="M188" s="108"/>
      <c r="R188" s="73"/>
      <c r="S188" s="73"/>
    </row>
    <row r="189" spans="5:19" ht="15">
      <c r="E189" s="4"/>
      <c r="F189" s="4"/>
      <c r="I189" s="70"/>
      <c r="J189" s="84"/>
      <c r="K189" s="83"/>
      <c r="L189" s="107"/>
      <c r="M189" s="108"/>
      <c r="R189" s="73"/>
      <c r="S189" s="73"/>
    </row>
    <row r="190" spans="5:19" ht="15">
      <c r="E190" s="4"/>
      <c r="F190" s="4"/>
      <c r="I190" s="4"/>
      <c r="J190" s="84"/>
      <c r="K190" s="83"/>
      <c r="L190" s="107"/>
      <c r="M190" s="108"/>
      <c r="R190" s="73"/>
      <c r="S190" s="73"/>
    </row>
    <row r="191" spans="5:19" ht="15">
      <c r="E191" s="4"/>
      <c r="F191" s="4"/>
      <c r="I191" s="4"/>
      <c r="J191" s="84"/>
      <c r="K191" s="83"/>
      <c r="L191" s="107"/>
      <c r="M191" s="108"/>
      <c r="R191" s="73"/>
      <c r="S191" s="73"/>
    </row>
    <row r="192" spans="5:19" ht="15">
      <c r="E192" s="4"/>
      <c r="F192" s="4"/>
      <c r="I192" s="4"/>
      <c r="J192" s="84"/>
      <c r="K192" s="83"/>
      <c r="L192" s="107"/>
      <c r="M192" s="108"/>
      <c r="R192" s="73"/>
      <c r="S192" s="73"/>
    </row>
    <row r="193" spans="5:19" ht="15">
      <c r="E193" s="4"/>
      <c r="F193" s="4"/>
      <c r="I193" s="4"/>
      <c r="J193" s="84"/>
      <c r="K193" s="83"/>
      <c r="L193" s="107"/>
      <c r="M193" s="108"/>
      <c r="R193" s="73"/>
      <c r="S193" s="73"/>
    </row>
    <row r="194" spans="5:19" ht="15">
      <c r="E194" s="4"/>
      <c r="F194" s="4"/>
      <c r="I194" s="4"/>
      <c r="J194" s="84"/>
      <c r="K194" s="83"/>
      <c r="L194" s="107"/>
      <c r="M194" s="108"/>
      <c r="R194" s="73"/>
      <c r="S194" s="73"/>
    </row>
    <row r="195" spans="5:19" ht="64.5" customHeight="1">
      <c r="E195" s="4"/>
      <c r="F195" s="4"/>
      <c r="I195" s="4"/>
      <c r="J195" s="84"/>
      <c r="K195" s="83"/>
      <c r="L195" s="107"/>
      <c r="M195" s="108"/>
      <c r="R195" s="73"/>
      <c r="S195" s="73"/>
    </row>
    <row r="196" spans="5:19" ht="15">
      <c r="E196" s="4"/>
      <c r="F196" s="4"/>
      <c r="I196" s="4"/>
      <c r="J196" s="84"/>
      <c r="K196" s="83"/>
      <c r="L196" s="107"/>
      <c r="M196" s="108"/>
      <c r="R196" s="73"/>
      <c r="S196" s="73"/>
    </row>
    <row r="197" spans="5:19" ht="15">
      <c r="E197" s="4"/>
      <c r="F197" s="4"/>
      <c r="I197" s="4"/>
      <c r="J197" s="84"/>
      <c r="K197" s="83"/>
      <c r="L197" s="107"/>
      <c r="M197" s="108"/>
      <c r="R197" s="73"/>
      <c r="S197" s="73"/>
    </row>
    <row r="198" spans="5:19" ht="15">
      <c r="E198" s="4"/>
      <c r="F198" s="4"/>
      <c r="I198" s="4"/>
      <c r="J198" s="84"/>
      <c r="K198" s="83"/>
      <c r="L198" s="107"/>
      <c r="M198" s="108"/>
      <c r="R198" s="73"/>
      <c r="S198" s="73"/>
    </row>
    <row r="199" spans="5:19" ht="15">
      <c r="E199" s="4"/>
      <c r="F199" s="4"/>
      <c r="I199" s="4"/>
      <c r="J199" s="84"/>
      <c r="K199" s="83"/>
      <c r="L199" s="107"/>
      <c r="M199" s="108"/>
      <c r="R199" s="73"/>
      <c r="S199" s="73"/>
    </row>
    <row r="200" spans="5:19" ht="15">
      <c r="E200" s="4"/>
      <c r="F200" s="4"/>
      <c r="I200" s="4"/>
      <c r="J200" s="84"/>
      <c r="K200" s="83"/>
      <c r="L200" s="107"/>
      <c r="M200" s="108"/>
      <c r="R200" s="73"/>
      <c r="S200" s="73"/>
    </row>
    <row r="201" spans="5:19" ht="15">
      <c r="E201" s="4"/>
      <c r="F201" s="4"/>
      <c r="I201" s="4"/>
      <c r="J201" s="84"/>
      <c r="K201" s="83"/>
      <c r="L201" s="107"/>
      <c r="M201" s="108"/>
      <c r="R201" s="73"/>
      <c r="S201" s="73"/>
    </row>
    <row r="202" spans="5:19" ht="15">
      <c r="E202" s="4"/>
      <c r="F202" s="4"/>
      <c r="I202" s="4"/>
      <c r="J202" s="84"/>
      <c r="K202" s="83"/>
      <c r="L202" s="107"/>
      <c r="M202" s="108"/>
      <c r="R202" s="73"/>
      <c r="S202" s="73"/>
    </row>
    <row r="203" spans="5:13" ht="15">
      <c r="E203" s="4"/>
      <c r="F203" s="4"/>
      <c r="I203" s="4"/>
      <c r="J203" s="84"/>
      <c r="K203" s="83"/>
      <c r="L203" s="107"/>
      <c r="M203" s="108"/>
    </row>
    <row r="204" spans="5:13" ht="15">
      <c r="E204" s="4"/>
      <c r="F204" s="4"/>
      <c r="I204" s="4"/>
      <c r="J204" s="84"/>
      <c r="K204" s="83"/>
      <c r="L204" s="107"/>
      <c r="M204" s="108"/>
    </row>
    <row r="205" spans="2:13" ht="15">
      <c r="B205" s="3"/>
      <c r="C205" s="225"/>
      <c r="D205" s="226"/>
      <c r="E205" s="4"/>
      <c r="F205" s="4"/>
      <c r="J205" s="84"/>
      <c r="K205" s="83"/>
      <c r="L205" s="107"/>
      <c r="M205" s="108"/>
    </row>
    <row r="206" spans="2:13" ht="15">
      <c r="B206" s="3"/>
      <c r="C206" s="225"/>
      <c r="D206" s="226"/>
      <c r="E206" s="4"/>
      <c r="F206" s="4"/>
      <c r="J206" s="84"/>
      <c r="K206" s="83"/>
      <c r="L206" s="107"/>
      <c r="M206" s="108"/>
    </row>
    <row r="207" spans="2:13" ht="15">
      <c r="B207" s="3"/>
      <c r="C207" s="225"/>
      <c r="D207" s="226"/>
      <c r="E207" s="4"/>
      <c r="F207" s="4"/>
      <c r="J207" s="84"/>
      <c r="K207" s="83"/>
      <c r="L207" s="107"/>
      <c r="M207" s="108"/>
    </row>
    <row r="208" spans="2:13" ht="15">
      <c r="B208" s="3"/>
      <c r="C208" s="225"/>
      <c r="D208" s="226"/>
      <c r="E208" s="4"/>
      <c r="F208" s="4"/>
      <c r="J208" s="84"/>
      <c r="K208" s="83"/>
      <c r="L208" s="107"/>
      <c r="M208" s="108"/>
    </row>
    <row r="209" spans="2:13" ht="15">
      <c r="B209" s="3"/>
      <c r="C209" s="225"/>
      <c r="D209" s="226"/>
      <c r="E209" s="4"/>
      <c r="F209" s="4"/>
      <c r="J209" s="84"/>
      <c r="K209" s="83"/>
      <c r="L209" s="107"/>
      <c r="M209" s="108"/>
    </row>
    <row r="210" spans="2:13" ht="15">
      <c r="B210" s="3"/>
      <c r="C210" s="225"/>
      <c r="D210" s="226"/>
      <c r="E210" s="4"/>
      <c r="F210" s="4"/>
      <c r="J210" s="84"/>
      <c r="K210" s="83"/>
      <c r="L210" s="107"/>
      <c r="M210" s="108"/>
    </row>
    <row r="211" spans="2:13" ht="15">
      <c r="B211" s="3"/>
      <c r="C211" s="225"/>
      <c r="D211" s="226"/>
      <c r="E211" s="4"/>
      <c r="F211" s="4"/>
      <c r="J211" s="84"/>
      <c r="K211" s="83"/>
      <c r="L211" s="107"/>
      <c r="M211" s="108"/>
    </row>
    <row r="212" spans="2:13" ht="15">
      <c r="B212" s="208"/>
      <c r="E212" s="4"/>
      <c r="F212" s="4"/>
      <c r="G212" s="4"/>
      <c r="H212" s="4"/>
      <c r="I212" s="4"/>
      <c r="J212" s="84"/>
      <c r="K212" s="83"/>
      <c r="L212" s="107"/>
      <c r="M212" s="108"/>
    </row>
    <row r="213" spans="1:16" s="20" customFormat="1" ht="15">
      <c r="A213" s="2"/>
      <c r="B213" s="72"/>
      <c r="E213" s="75"/>
      <c r="F213" s="4"/>
      <c r="G213" s="75"/>
      <c r="H213" s="75"/>
      <c r="I213" s="75"/>
      <c r="J213" s="84"/>
      <c r="K213" s="83"/>
      <c r="L213" s="107"/>
      <c r="M213" s="108"/>
      <c r="N213" s="102"/>
      <c r="O213" s="102"/>
      <c r="P213" s="102"/>
    </row>
    <row r="214" spans="10:11" ht="15">
      <c r="J214" s="85"/>
      <c r="K214" s="82"/>
    </row>
    <row r="215" spans="8:11" ht="15">
      <c r="H215" s="76"/>
      <c r="I215" s="76"/>
      <c r="J215" s="85"/>
      <c r="K215" s="82"/>
    </row>
    <row r="216" spans="10:11" ht="15">
      <c r="J216" s="85"/>
      <c r="K216" s="82"/>
    </row>
    <row r="217" spans="2:11" ht="15">
      <c r="B217" s="3"/>
      <c r="J217" s="85"/>
      <c r="K217" s="82"/>
    </row>
    <row r="218" spans="10:11" ht="15">
      <c r="J218" s="85"/>
      <c r="K218" s="82"/>
    </row>
    <row r="219" spans="10:11" ht="15">
      <c r="J219" s="85"/>
      <c r="K219" s="1"/>
    </row>
  </sheetData>
  <sheetProtection/>
  <printOptions/>
  <pageMargins left="0.7874015748031497" right="0.7874015748031497" top="0.7874015748031497" bottom="0.7874015748031497" header="0.3937007874015748" footer="0.3937007874015748"/>
  <pageSetup fitToHeight="0" fitToWidth="1" horizontalDpi="600" verticalDpi="600" orientation="portrait" paperSize="9" scale="77" r:id="rId1"/>
  <headerFooter alignWithMargins="0">
    <oddHeader>&amp;L&amp;"-,Félkövér"&amp;A</oddHeader>
    <oddFooter>&amp;R&amp;"-,Félkövér"&amp;P/&amp;N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81"/>
  <sheetViews>
    <sheetView view="pageBreakPreview" zoomScaleSheetLayoutView="100" zoomScalePageLayoutView="0" workbookViewId="0" topLeftCell="A1">
      <pane ySplit="2" topLeftCell="A42" activePane="bottomLeft" state="frozen"/>
      <selection pane="topLeft" activeCell="M9" sqref="M9"/>
      <selection pane="bottomLeft" activeCell="E41" sqref="E41"/>
    </sheetView>
  </sheetViews>
  <sheetFormatPr defaultColWidth="9.28125" defaultRowHeight="15"/>
  <cols>
    <col min="1" max="1" width="4.28125" style="61" bestFit="1" customWidth="1"/>
    <col min="2" max="2" width="40.7109375" style="336" customWidth="1"/>
    <col min="3" max="3" width="8.57421875" style="337" customWidth="1"/>
    <col min="4" max="4" width="8.57421875" style="336" customWidth="1"/>
    <col min="5" max="9" width="8.57421875" style="65" customWidth="1"/>
    <col min="10" max="13" width="10.57421875" style="93" customWidth="1"/>
    <col min="14" max="16" width="10.57421875" style="104" customWidth="1"/>
    <col min="17" max="247" width="9.140625" style="65" customWidth="1"/>
    <col min="248" max="248" width="9.28125" style="65" customWidth="1"/>
    <col min="249" max="249" width="37.140625" style="65" customWidth="1"/>
    <col min="250" max="16384" width="9.28125" style="65" customWidth="1"/>
  </cols>
  <sheetData>
    <row r="1" spans="1:16" s="19" customFormat="1" ht="25.5">
      <c r="A1" s="17" t="s">
        <v>30</v>
      </c>
      <c r="B1" s="296" t="s">
        <v>31</v>
      </c>
      <c r="C1" s="296" t="s">
        <v>0</v>
      </c>
      <c r="D1" s="296" t="s">
        <v>32</v>
      </c>
      <c r="E1" s="18" t="s">
        <v>1</v>
      </c>
      <c r="F1" s="18" t="s">
        <v>2</v>
      </c>
      <c r="G1" s="18" t="s">
        <v>3</v>
      </c>
      <c r="H1" s="18" t="s">
        <v>4</v>
      </c>
      <c r="I1" s="18" t="s">
        <v>33</v>
      </c>
      <c r="J1" s="98"/>
      <c r="K1" s="98"/>
      <c r="L1" s="98"/>
      <c r="M1" s="98"/>
      <c r="N1" s="98"/>
      <c r="O1" s="101"/>
      <c r="P1" s="98"/>
    </row>
    <row r="2" spans="1:16" s="39" customFormat="1" ht="15">
      <c r="A2" s="40"/>
      <c r="B2" s="325"/>
      <c r="C2" s="326"/>
      <c r="D2" s="325"/>
      <c r="E2" s="43"/>
      <c r="F2" s="43"/>
      <c r="G2" s="43"/>
      <c r="H2" s="43"/>
      <c r="I2" s="41"/>
      <c r="J2" s="100"/>
      <c r="K2" s="100"/>
      <c r="L2" s="100"/>
      <c r="M2" s="100"/>
      <c r="N2" s="100"/>
      <c r="O2" s="100"/>
      <c r="P2" s="100"/>
    </row>
    <row r="3" spans="1:16" s="67" customFormat="1" ht="15">
      <c r="A3" s="59"/>
      <c r="B3" s="332" t="s">
        <v>216</v>
      </c>
      <c r="C3" s="266"/>
      <c r="D3" s="333"/>
      <c r="J3" s="92"/>
      <c r="K3" s="94"/>
      <c r="L3" s="109"/>
      <c r="M3" s="110"/>
      <c r="N3" s="104"/>
      <c r="O3" s="104"/>
      <c r="P3" s="104"/>
    </row>
    <row r="4" spans="2:16" s="64" customFormat="1" ht="15">
      <c r="B4" s="226"/>
      <c r="C4" s="334"/>
      <c r="D4" s="335"/>
      <c r="E4" s="62"/>
      <c r="F4" s="62"/>
      <c r="G4" s="62"/>
      <c r="H4" s="62"/>
      <c r="I4" s="230"/>
      <c r="J4" s="94"/>
      <c r="K4" s="92"/>
      <c r="L4" s="109"/>
      <c r="M4" s="110"/>
      <c r="N4" s="104"/>
      <c r="O4" s="104"/>
      <c r="P4" s="104"/>
    </row>
    <row r="5" spans="2:16" s="64" customFormat="1" ht="38.25">
      <c r="B5" s="301" t="s">
        <v>230</v>
      </c>
      <c r="C5" s="339">
        <v>1</v>
      </c>
      <c r="D5" s="340" t="s">
        <v>10</v>
      </c>
      <c r="E5" s="341"/>
      <c r="F5" s="348"/>
      <c r="G5" s="341"/>
      <c r="H5" s="348"/>
      <c r="I5" s="230"/>
      <c r="J5" s="94"/>
      <c r="K5" s="92"/>
      <c r="L5" s="109"/>
      <c r="M5" s="110"/>
      <c r="N5" s="104"/>
      <c r="O5" s="104"/>
      <c r="P5" s="104"/>
    </row>
    <row r="6" spans="2:16" s="64" customFormat="1" ht="15">
      <c r="B6" s="226"/>
      <c r="C6" s="334"/>
      <c r="D6" s="335"/>
      <c r="E6" s="62"/>
      <c r="F6" s="62"/>
      <c r="G6" s="62"/>
      <c r="H6" s="62"/>
      <c r="I6" s="230"/>
      <c r="J6" s="94"/>
      <c r="K6" s="92"/>
      <c r="L6" s="109"/>
      <c r="M6" s="110"/>
      <c r="N6" s="104"/>
      <c r="O6" s="104"/>
      <c r="P6" s="104"/>
    </row>
    <row r="7" spans="2:16" s="64" customFormat="1" ht="51">
      <c r="B7" s="226" t="s">
        <v>60</v>
      </c>
      <c r="C7" s="334"/>
      <c r="D7" s="335"/>
      <c r="E7" s="62"/>
      <c r="F7" s="62"/>
      <c r="G7" s="62"/>
      <c r="H7" s="62"/>
      <c r="I7" s="230"/>
      <c r="J7" s="94"/>
      <c r="K7" s="92"/>
      <c r="L7" s="109"/>
      <c r="M7" s="110"/>
      <c r="N7" s="104"/>
      <c r="O7" s="104"/>
      <c r="P7" s="104"/>
    </row>
    <row r="8" spans="2:16" s="64" customFormat="1" ht="15">
      <c r="B8" s="226" t="s">
        <v>8</v>
      </c>
      <c r="C8" s="334">
        <v>10</v>
      </c>
      <c r="D8" s="335" t="s">
        <v>6</v>
      </c>
      <c r="E8" s="62"/>
      <c r="F8" s="62"/>
      <c r="G8" s="62"/>
      <c r="H8" s="62"/>
      <c r="I8" s="230"/>
      <c r="J8" s="94"/>
      <c r="K8" s="92"/>
      <c r="L8" s="109"/>
      <c r="M8" s="110"/>
      <c r="N8" s="104"/>
      <c r="O8" s="104"/>
      <c r="P8" s="104"/>
    </row>
    <row r="9" spans="2:16" s="64" customFormat="1" ht="15">
      <c r="B9" s="226" t="s">
        <v>7</v>
      </c>
      <c r="C9" s="334">
        <v>30</v>
      </c>
      <c r="D9" s="335" t="s">
        <v>6</v>
      </c>
      <c r="E9" s="342"/>
      <c r="F9" s="342"/>
      <c r="G9" s="62"/>
      <c r="H9" s="62"/>
      <c r="I9" s="230"/>
      <c r="J9" s="94"/>
      <c r="K9" s="92"/>
      <c r="L9" s="109"/>
      <c r="M9" s="110"/>
      <c r="N9" s="104"/>
      <c r="O9" s="104"/>
      <c r="P9" s="104"/>
    </row>
    <row r="10" spans="2:16" s="64" customFormat="1" ht="15">
      <c r="B10" s="226" t="s">
        <v>14</v>
      </c>
      <c r="C10" s="334">
        <v>5</v>
      </c>
      <c r="D10" s="335" t="s">
        <v>6</v>
      </c>
      <c r="E10" s="62"/>
      <c r="F10" s="62"/>
      <c r="G10" s="62"/>
      <c r="H10" s="62"/>
      <c r="I10" s="230"/>
      <c r="J10" s="94"/>
      <c r="K10" s="92"/>
      <c r="L10" s="109"/>
      <c r="M10" s="110"/>
      <c r="N10" s="104"/>
      <c r="O10" s="104"/>
      <c r="P10" s="104"/>
    </row>
    <row r="11" spans="2:16" s="64" customFormat="1" ht="15">
      <c r="B11" s="226" t="s">
        <v>13</v>
      </c>
      <c r="C11" s="334">
        <v>25</v>
      </c>
      <c r="D11" s="335" t="s">
        <v>6</v>
      </c>
      <c r="E11" s="342"/>
      <c r="F11" s="342"/>
      <c r="G11" s="62"/>
      <c r="H11" s="62"/>
      <c r="I11" s="230"/>
      <c r="J11" s="94"/>
      <c r="K11" s="92"/>
      <c r="L11" s="109"/>
      <c r="M11" s="110"/>
      <c r="N11" s="104"/>
      <c r="O11" s="104"/>
      <c r="P11" s="104"/>
    </row>
    <row r="12" spans="2:16" s="64" customFormat="1" ht="15">
      <c r="B12" s="226" t="s">
        <v>78</v>
      </c>
      <c r="C12" s="334">
        <v>15</v>
      </c>
      <c r="D12" s="335" t="s">
        <v>6</v>
      </c>
      <c r="E12" s="62"/>
      <c r="F12" s="62"/>
      <c r="G12" s="62"/>
      <c r="H12" s="62"/>
      <c r="I12" s="230"/>
      <c r="J12" s="94"/>
      <c r="K12" s="92"/>
      <c r="L12" s="109"/>
      <c r="M12" s="110"/>
      <c r="N12" s="104"/>
      <c r="O12" s="104"/>
      <c r="P12" s="104"/>
    </row>
    <row r="13" spans="2:16" s="64" customFormat="1" ht="15">
      <c r="B13" s="226" t="s">
        <v>79</v>
      </c>
      <c r="C13" s="334">
        <v>5</v>
      </c>
      <c r="D13" s="335" t="s">
        <v>6</v>
      </c>
      <c r="E13" s="62"/>
      <c r="F13" s="62"/>
      <c r="G13" s="62"/>
      <c r="H13" s="62"/>
      <c r="I13" s="230"/>
      <c r="J13" s="94"/>
      <c r="K13" s="92"/>
      <c r="L13" s="109"/>
      <c r="M13" s="110"/>
      <c r="N13" s="104"/>
      <c r="O13" s="104"/>
      <c r="P13" s="104"/>
    </row>
    <row r="14" spans="2:16" s="64" customFormat="1" ht="15">
      <c r="B14" s="226"/>
      <c r="C14" s="334"/>
      <c r="D14" s="335"/>
      <c r="E14" s="62"/>
      <c r="F14" s="62"/>
      <c r="G14" s="62"/>
      <c r="H14" s="62"/>
      <c r="I14" s="230"/>
      <c r="J14" s="94"/>
      <c r="K14" s="92"/>
      <c r="L14" s="109"/>
      <c r="M14" s="110"/>
      <c r="N14" s="104"/>
      <c r="O14" s="104"/>
      <c r="P14" s="104"/>
    </row>
    <row r="15" spans="2:16" s="64" customFormat="1" ht="76.5">
      <c r="B15" s="226" t="s">
        <v>81</v>
      </c>
      <c r="C15" s="343">
        <v>90</v>
      </c>
      <c r="D15" s="344" t="s">
        <v>6</v>
      </c>
      <c r="E15" s="342"/>
      <c r="F15" s="342"/>
      <c r="G15" s="342"/>
      <c r="H15" s="342"/>
      <c r="I15" s="230"/>
      <c r="J15" s="94"/>
      <c r="K15" s="92"/>
      <c r="L15" s="109"/>
      <c r="M15" s="110"/>
      <c r="N15" s="104"/>
      <c r="O15" s="104"/>
      <c r="P15" s="104"/>
    </row>
    <row r="16" spans="2:16" s="64" customFormat="1" ht="15">
      <c r="B16" s="226"/>
      <c r="C16" s="343"/>
      <c r="D16" s="344"/>
      <c r="E16" s="342"/>
      <c r="F16" s="342"/>
      <c r="G16" s="62"/>
      <c r="H16" s="62"/>
      <c r="I16" s="230"/>
      <c r="J16" s="94"/>
      <c r="K16" s="92"/>
      <c r="L16" s="109"/>
      <c r="M16" s="110"/>
      <c r="N16" s="104"/>
      <c r="O16" s="104"/>
      <c r="P16" s="104"/>
    </row>
    <row r="17" spans="2:16" s="64" customFormat="1" ht="89.25">
      <c r="B17" s="226" t="s">
        <v>80</v>
      </c>
      <c r="C17" s="343">
        <v>90</v>
      </c>
      <c r="D17" s="344" t="s">
        <v>6</v>
      </c>
      <c r="E17" s="342"/>
      <c r="F17" s="342"/>
      <c r="G17" s="342"/>
      <c r="H17" s="342"/>
      <c r="I17" s="230"/>
      <c r="J17" s="94"/>
      <c r="K17" s="92"/>
      <c r="L17" s="109"/>
      <c r="M17" s="110"/>
      <c r="N17" s="104"/>
      <c r="O17" s="104"/>
      <c r="P17" s="104"/>
    </row>
    <row r="18" spans="2:16" s="64" customFormat="1" ht="15">
      <c r="B18" s="226"/>
      <c r="C18" s="343"/>
      <c r="D18" s="344"/>
      <c r="E18" s="342"/>
      <c r="F18" s="342"/>
      <c r="G18" s="62"/>
      <c r="H18" s="62"/>
      <c r="I18" s="230"/>
      <c r="J18" s="94"/>
      <c r="K18" s="92"/>
      <c r="L18" s="109"/>
      <c r="M18" s="110"/>
      <c r="N18" s="104"/>
      <c r="O18" s="104"/>
      <c r="P18" s="104"/>
    </row>
    <row r="19" spans="2:16" s="64" customFormat="1" ht="63.75">
      <c r="B19" s="226" t="s">
        <v>82</v>
      </c>
      <c r="C19" s="343">
        <v>90</v>
      </c>
      <c r="D19" s="344" t="s">
        <v>6</v>
      </c>
      <c r="E19" s="342"/>
      <c r="F19" s="342"/>
      <c r="G19" s="342"/>
      <c r="H19" s="342"/>
      <c r="I19" s="342"/>
      <c r="J19" s="94"/>
      <c r="K19" s="92"/>
      <c r="L19" s="109"/>
      <c r="M19" s="110"/>
      <c r="N19" s="104"/>
      <c r="O19" s="104"/>
      <c r="P19" s="104"/>
    </row>
    <row r="20" spans="2:16" s="64" customFormat="1" ht="15">
      <c r="B20" s="226"/>
      <c r="C20" s="343"/>
      <c r="D20" s="344"/>
      <c r="E20" s="342"/>
      <c r="F20" s="342"/>
      <c r="G20" s="62"/>
      <c r="H20" s="62"/>
      <c r="I20" s="230"/>
      <c r="J20" s="94"/>
      <c r="K20" s="92"/>
      <c r="L20" s="109"/>
      <c r="M20" s="110"/>
      <c r="N20" s="104"/>
      <c r="O20" s="104"/>
      <c r="P20" s="104"/>
    </row>
    <row r="21" spans="2:16" s="64" customFormat="1" ht="76.5">
      <c r="B21" s="226" t="s">
        <v>83</v>
      </c>
      <c r="C21" s="343">
        <v>90</v>
      </c>
      <c r="D21" s="344" t="s">
        <v>6</v>
      </c>
      <c r="E21" s="342"/>
      <c r="F21" s="342"/>
      <c r="G21" s="342"/>
      <c r="H21" s="342"/>
      <c r="I21" s="230"/>
      <c r="J21" s="94"/>
      <c r="K21" s="92"/>
      <c r="L21" s="109"/>
      <c r="M21" s="110"/>
      <c r="N21" s="104"/>
      <c r="O21" s="104"/>
      <c r="P21" s="104"/>
    </row>
    <row r="22" spans="1:16" s="66" customFormat="1" ht="15">
      <c r="A22" s="231"/>
      <c r="B22" s="233"/>
      <c r="C22" s="345"/>
      <c r="D22" s="346"/>
      <c r="E22" s="62"/>
      <c r="F22" s="62"/>
      <c r="G22" s="342"/>
      <c r="H22" s="342"/>
      <c r="I22" s="232"/>
      <c r="J22" s="94"/>
      <c r="K22" s="92"/>
      <c r="L22" s="109"/>
      <c r="M22" s="110"/>
      <c r="N22" s="104"/>
      <c r="O22" s="104"/>
      <c r="P22" s="104"/>
    </row>
    <row r="23" spans="1:16" s="64" customFormat="1" ht="89.25">
      <c r="A23" s="60"/>
      <c r="B23" s="233" t="s">
        <v>217</v>
      </c>
      <c r="C23" s="345">
        <v>3</v>
      </c>
      <c r="D23" s="346" t="s">
        <v>10</v>
      </c>
      <c r="E23" s="342"/>
      <c r="F23" s="342"/>
      <c r="G23" s="342"/>
      <c r="H23" s="342"/>
      <c r="I23" s="69"/>
      <c r="J23" s="94"/>
      <c r="K23" s="92"/>
      <c r="L23" s="109"/>
      <c r="M23" s="110"/>
      <c r="N23" s="104"/>
      <c r="O23" s="104"/>
      <c r="P23" s="104"/>
    </row>
    <row r="24" spans="1:16" s="64" customFormat="1" ht="15">
      <c r="A24" s="60"/>
      <c r="B24" s="233"/>
      <c r="C24" s="234"/>
      <c r="D24" s="235"/>
      <c r="E24" s="62"/>
      <c r="F24" s="62"/>
      <c r="G24" s="342"/>
      <c r="H24" s="342"/>
      <c r="I24" s="69"/>
      <c r="J24" s="94"/>
      <c r="K24" s="92"/>
      <c r="L24" s="109"/>
      <c r="M24" s="110"/>
      <c r="N24" s="104"/>
      <c r="O24" s="104"/>
      <c r="P24" s="104"/>
    </row>
    <row r="25" spans="1:16" s="64" customFormat="1" ht="25.5">
      <c r="A25" s="60"/>
      <c r="B25" s="233" t="s">
        <v>61</v>
      </c>
      <c r="C25" s="234">
        <v>9</v>
      </c>
      <c r="D25" s="235" t="s">
        <v>9</v>
      </c>
      <c r="E25" s="342"/>
      <c r="F25" s="342"/>
      <c r="G25" s="342"/>
      <c r="H25" s="342"/>
      <c r="I25" s="69"/>
      <c r="J25" s="94"/>
      <c r="K25" s="92"/>
      <c r="L25" s="109"/>
      <c r="M25" s="110"/>
      <c r="N25" s="104"/>
      <c r="O25" s="104"/>
      <c r="P25" s="104"/>
    </row>
    <row r="26" spans="1:16" s="64" customFormat="1" ht="15">
      <c r="A26" s="60"/>
      <c r="B26" s="233"/>
      <c r="C26" s="234"/>
      <c r="D26" s="235"/>
      <c r="E26" s="62"/>
      <c r="F26" s="62"/>
      <c r="G26" s="342"/>
      <c r="H26" s="342"/>
      <c r="I26" s="69"/>
      <c r="J26" s="94"/>
      <c r="K26" s="92"/>
      <c r="L26" s="109"/>
      <c r="M26" s="110"/>
      <c r="N26" s="104"/>
      <c r="O26" s="104"/>
      <c r="P26" s="104"/>
    </row>
    <row r="27" spans="1:16" s="64" customFormat="1" ht="25.5">
      <c r="A27" s="60"/>
      <c r="B27" s="233" t="s">
        <v>84</v>
      </c>
      <c r="C27" s="234">
        <v>1</v>
      </c>
      <c r="D27" s="235" t="s">
        <v>9</v>
      </c>
      <c r="E27" s="342"/>
      <c r="F27" s="342"/>
      <c r="G27" s="342"/>
      <c r="H27" s="342"/>
      <c r="I27" s="69"/>
      <c r="J27" s="94"/>
      <c r="K27" s="92"/>
      <c r="L27" s="109"/>
      <c r="M27" s="110"/>
      <c r="N27" s="104"/>
      <c r="O27" s="104"/>
      <c r="P27" s="104"/>
    </row>
    <row r="28" spans="1:16" s="64" customFormat="1" ht="15">
      <c r="A28" s="60"/>
      <c r="B28" s="233"/>
      <c r="C28" s="234"/>
      <c r="D28" s="235"/>
      <c r="E28" s="62"/>
      <c r="F28" s="62"/>
      <c r="G28" s="342"/>
      <c r="H28" s="342"/>
      <c r="I28" s="69"/>
      <c r="J28" s="94"/>
      <c r="K28" s="92"/>
      <c r="L28" s="109"/>
      <c r="M28" s="110"/>
      <c r="N28" s="104"/>
      <c r="O28" s="104"/>
      <c r="P28" s="104"/>
    </row>
    <row r="29" spans="1:16" s="64" customFormat="1" ht="25.5">
      <c r="A29" s="60"/>
      <c r="B29" s="233" t="s">
        <v>226</v>
      </c>
      <c r="C29" s="234">
        <v>1</v>
      </c>
      <c r="D29" s="235" t="s">
        <v>9</v>
      </c>
      <c r="E29" s="342"/>
      <c r="F29" s="342"/>
      <c r="G29" s="342"/>
      <c r="H29" s="342"/>
      <c r="I29" s="69"/>
      <c r="J29" s="94"/>
      <c r="K29" s="92"/>
      <c r="L29" s="109"/>
      <c r="M29" s="110"/>
      <c r="N29" s="104"/>
      <c r="O29" s="104"/>
      <c r="P29" s="104"/>
    </row>
    <row r="30" spans="1:16" s="64" customFormat="1" ht="15">
      <c r="A30" s="60"/>
      <c r="B30" s="233"/>
      <c r="C30" s="234"/>
      <c r="D30" s="235"/>
      <c r="E30" s="62"/>
      <c r="F30" s="62"/>
      <c r="G30" s="342"/>
      <c r="H30" s="342"/>
      <c r="I30" s="69"/>
      <c r="J30" s="94"/>
      <c r="K30" s="92"/>
      <c r="L30" s="109"/>
      <c r="M30" s="110"/>
      <c r="N30" s="104"/>
      <c r="O30" s="104"/>
      <c r="P30" s="104"/>
    </row>
    <row r="31" spans="1:16" s="64" customFormat="1" ht="25.5">
      <c r="A31" s="60"/>
      <c r="B31" s="233" t="s">
        <v>85</v>
      </c>
      <c r="C31" s="234">
        <v>2</v>
      </c>
      <c r="D31" s="235" t="s">
        <v>9</v>
      </c>
      <c r="E31" s="342"/>
      <c r="F31" s="342"/>
      <c r="G31" s="342"/>
      <c r="H31" s="342"/>
      <c r="I31" s="69"/>
      <c r="J31" s="94"/>
      <c r="K31" s="92"/>
      <c r="L31" s="109"/>
      <c r="M31" s="110"/>
      <c r="N31" s="104"/>
      <c r="O31" s="104"/>
      <c r="P31" s="104"/>
    </row>
    <row r="32" spans="1:16" s="64" customFormat="1" ht="15">
      <c r="A32" s="60"/>
      <c r="B32" s="233"/>
      <c r="C32" s="234"/>
      <c r="D32" s="235"/>
      <c r="E32" s="62"/>
      <c r="F32" s="62"/>
      <c r="G32" s="342"/>
      <c r="H32" s="342"/>
      <c r="I32" s="69"/>
      <c r="J32" s="94"/>
      <c r="K32" s="92"/>
      <c r="L32" s="109"/>
      <c r="M32" s="110"/>
      <c r="N32" s="104"/>
      <c r="O32" s="104"/>
      <c r="P32" s="104"/>
    </row>
    <row r="33" spans="1:16" s="64" customFormat="1" ht="25.5">
      <c r="A33" s="60"/>
      <c r="B33" s="233" t="s">
        <v>69</v>
      </c>
      <c r="C33" s="234">
        <v>3</v>
      </c>
      <c r="D33" s="235" t="s">
        <v>9</v>
      </c>
      <c r="E33" s="342"/>
      <c r="F33" s="342"/>
      <c r="G33" s="342"/>
      <c r="H33" s="342"/>
      <c r="I33" s="69"/>
      <c r="J33" s="94"/>
      <c r="K33" s="92"/>
      <c r="L33" s="109"/>
      <c r="M33" s="110"/>
      <c r="N33" s="104"/>
      <c r="O33" s="104"/>
      <c r="P33" s="104"/>
    </row>
    <row r="34" spans="1:16" s="64" customFormat="1" ht="15">
      <c r="A34" s="60"/>
      <c r="B34" s="233"/>
      <c r="C34" s="234"/>
      <c r="D34" s="235"/>
      <c r="E34" s="62"/>
      <c r="F34" s="62"/>
      <c r="G34" s="342"/>
      <c r="H34" s="342"/>
      <c r="I34" s="69"/>
      <c r="J34" s="94"/>
      <c r="K34" s="92"/>
      <c r="L34" s="109"/>
      <c r="M34" s="110"/>
      <c r="N34" s="104"/>
      <c r="O34" s="104"/>
      <c r="P34" s="104"/>
    </row>
    <row r="35" spans="1:16" s="64" customFormat="1" ht="25.5">
      <c r="A35" s="60"/>
      <c r="B35" s="233" t="s">
        <v>68</v>
      </c>
      <c r="C35" s="345">
        <v>1</v>
      </c>
      <c r="D35" s="346" t="s">
        <v>9</v>
      </c>
      <c r="E35" s="342"/>
      <c r="F35" s="342"/>
      <c r="G35" s="342"/>
      <c r="H35" s="342"/>
      <c r="I35" s="347"/>
      <c r="J35" s="94"/>
      <c r="K35" s="92"/>
      <c r="L35" s="109"/>
      <c r="M35" s="110"/>
      <c r="N35" s="104"/>
      <c r="O35" s="104"/>
      <c r="P35" s="104"/>
    </row>
    <row r="36" spans="1:16" s="64" customFormat="1" ht="15">
      <c r="A36" s="60"/>
      <c r="B36" s="233"/>
      <c r="C36" s="345"/>
      <c r="D36" s="346"/>
      <c r="E36" s="348"/>
      <c r="F36" s="348"/>
      <c r="G36" s="342"/>
      <c r="H36" s="342"/>
      <c r="I36" s="347"/>
      <c r="J36" s="94"/>
      <c r="K36" s="92"/>
      <c r="L36" s="109"/>
      <c r="M36" s="110"/>
      <c r="N36" s="104"/>
      <c r="O36" s="104"/>
      <c r="P36" s="104"/>
    </row>
    <row r="37" spans="1:16" s="64" customFormat="1" ht="38.25">
      <c r="A37" s="60"/>
      <c r="B37" s="233" t="s">
        <v>62</v>
      </c>
      <c r="C37" s="345">
        <v>9</v>
      </c>
      <c r="D37" s="346" t="s">
        <v>9</v>
      </c>
      <c r="E37" s="348"/>
      <c r="F37" s="348"/>
      <c r="G37" s="342"/>
      <c r="H37" s="342"/>
      <c r="I37" s="347"/>
      <c r="J37" s="94"/>
      <c r="K37" s="92"/>
      <c r="L37" s="109"/>
      <c r="M37" s="110"/>
      <c r="N37" s="104"/>
      <c r="O37" s="104"/>
      <c r="P37" s="104"/>
    </row>
    <row r="38" spans="1:16" s="64" customFormat="1" ht="15">
      <c r="A38" s="60"/>
      <c r="B38" s="233"/>
      <c r="C38" s="345"/>
      <c r="D38" s="346"/>
      <c r="E38" s="348"/>
      <c r="F38" s="348"/>
      <c r="G38" s="342"/>
      <c r="H38" s="342"/>
      <c r="I38" s="347"/>
      <c r="J38" s="94"/>
      <c r="K38" s="92"/>
      <c r="L38" s="109"/>
      <c r="M38" s="110"/>
      <c r="N38" s="104"/>
      <c r="O38" s="104"/>
      <c r="P38" s="104"/>
    </row>
    <row r="39" spans="1:16" s="64" customFormat="1" ht="51">
      <c r="A39" s="60"/>
      <c r="B39" s="233" t="s">
        <v>86</v>
      </c>
      <c r="C39" s="345">
        <v>1</v>
      </c>
      <c r="D39" s="342" t="s">
        <v>10</v>
      </c>
      <c r="E39" s="342"/>
      <c r="F39" s="342"/>
      <c r="G39" s="342"/>
      <c r="H39" s="342"/>
      <c r="I39" s="347"/>
      <c r="J39" s="94"/>
      <c r="K39" s="92"/>
      <c r="L39" s="109"/>
      <c r="M39" s="110"/>
      <c r="N39" s="104"/>
      <c r="O39" s="104"/>
      <c r="P39" s="104"/>
    </row>
    <row r="40" spans="1:16" s="64" customFormat="1" ht="15">
      <c r="A40" s="60"/>
      <c r="B40" s="233"/>
      <c r="C40" s="345"/>
      <c r="D40" s="342"/>
      <c r="E40" s="342"/>
      <c r="F40" s="342"/>
      <c r="G40" s="342"/>
      <c r="H40" s="342"/>
      <c r="I40" s="347"/>
      <c r="J40" s="94"/>
      <c r="K40" s="92"/>
      <c r="L40" s="109"/>
      <c r="M40" s="110"/>
      <c r="N40" s="104"/>
      <c r="O40" s="104"/>
      <c r="P40" s="104"/>
    </row>
    <row r="41" spans="1:16" s="64" customFormat="1" ht="38.25">
      <c r="A41" s="60"/>
      <c r="B41" s="233" t="s">
        <v>104</v>
      </c>
      <c r="C41" s="345">
        <v>1</v>
      </c>
      <c r="D41" s="342" t="s">
        <v>10</v>
      </c>
      <c r="E41" s="342"/>
      <c r="F41" s="342"/>
      <c r="G41" s="342"/>
      <c r="H41" s="342"/>
      <c r="I41" s="347"/>
      <c r="J41" s="94"/>
      <c r="K41" s="92"/>
      <c r="L41" s="109"/>
      <c r="M41" s="110"/>
      <c r="N41" s="104"/>
      <c r="O41" s="104"/>
      <c r="P41" s="104"/>
    </row>
    <row r="42" spans="1:16" s="64" customFormat="1" ht="15">
      <c r="A42" s="60"/>
      <c r="B42" s="233"/>
      <c r="C42" s="345"/>
      <c r="D42" s="346"/>
      <c r="E42" s="348"/>
      <c r="F42" s="348"/>
      <c r="G42" s="342"/>
      <c r="H42" s="342"/>
      <c r="I42" s="347"/>
      <c r="J42" s="94"/>
      <c r="K42" s="92"/>
      <c r="L42" s="109"/>
      <c r="M42" s="110"/>
      <c r="N42" s="104"/>
      <c r="O42" s="104"/>
      <c r="P42" s="104"/>
    </row>
    <row r="43" spans="1:16" s="64" customFormat="1" ht="76.5">
      <c r="A43" s="60"/>
      <c r="B43" s="233" t="s">
        <v>227</v>
      </c>
      <c r="C43" s="345">
        <v>1</v>
      </c>
      <c r="D43" s="362" t="s">
        <v>10</v>
      </c>
      <c r="E43" s="348"/>
      <c r="F43" s="348"/>
      <c r="G43" s="342"/>
      <c r="H43" s="342"/>
      <c r="I43" s="347"/>
      <c r="J43" s="94"/>
      <c r="K43" s="92"/>
      <c r="L43" s="109"/>
      <c r="M43" s="110"/>
      <c r="N43" s="104"/>
      <c r="O43" s="104"/>
      <c r="P43" s="104"/>
    </row>
    <row r="44" spans="1:16" s="64" customFormat="1" ht="15">
      <c r="A44" s="60"/>
      <c r="B44" s="233"/>
      <c r="C44" s="345"/>
      <c r="D44" s="346"/>
      <c r="E44" s="348"/>
      <c r="F44" s="348"/>
      <c r="G44" s="350"/>
      <c r="H44" s="350"/>
      <c r="I44" s="347"/>
      <c r="J44" s="94"/>
      <c r="K44" s="92"/>
      <c r="L44" s="109"/>
      <c r="M44" s="110"/>
      <c r="N44" s="104"/>
      <c r="O44" s="104"/>
      <c r="P44" s="104"/>
    </row>
    <row r="45" spans="1:16" s="64" customFormat="1" ht="15">
      <c r="A45" s="60"/>
      <c r="B45" s="233" t="s">
        <v>218</v>
      </c>
      <c r="C45" s="345">
        <v>1</v>
      </c>
      <c r="D45" s="342" t="s">
        <v>9</v>
      </c>
      <c r="E45" s="342"/>
      <c r="F45" s="342"/>
      <c r="G45" s="342"/>
      <c r="H45" s="342"/>
      <c r="I45" s="347"/>
      <c r="J45" s="94"/>
      <c r="K45" s="92"/>
      <c r="L45" s="109"/>
      <c r="M45" s="110"/>
      <c r="N45" s="104"/>
      <c r="O45" s="104"/>
      <c r="P45" s="104"/>
    </row>
    <row r="46" spans="1:16" s="64" customFormat="1" ht="15">
      <c r="A46" s="60"/>
      <c r="B46" s="233"/>
      <c r="C46" s="345"/>
      <c r="D46" s="342"/>
      <c r="E46" s="342"/>
      <c r="F46" s="342"/>
      <c r="G46" s="342"/>
      <c r="H46" s="342"/>
      <c r="I46" s="347"/>
      <c r="J46" s="94"/>
      <c r="K46" s="92"/>
      <c r="L46" s="109"/>
      <c r="M46" s="110"/>
      <c r="N46" s="104"/>
      <c r="O46" s="104"/>
      <c r="P46" s="104"/>
    </row>
    <row r="47" spans="1:16" s="64" customFormat="1" ht="15">
      <c r="A47" s="60"/>
      <c r="B47" s="233" t="s">
        <v>278</v>
      </c>
      <c r="C47" s="377">
        <v>100</v>
      </c>
      <c r="D47" s="350" t="s">
        <v>12</v>
      </c>
      <c r="E47" s="342"/>
      <c r="F47" s="342"/>
      <c r="G47" s="342"/>
      <c r="H47" s="342"/>
      <c r="I47" s="347"/>
      <c r="J47" s="94"/>
      <c r="K47" s="92"/>
      <c r="L47" s="109"/>
      <c r="M47" s="110"/>
      <c r="N47" s="104"/>
      <c r="O47" s="104"/>
      <c r="P47" s="104"/>
    </row>
    <row r="48" spans="1:16" s="64" customFormat="1" ht="15">
      <c r="A48" s="60"/>
      <c r="B48" s="233"/>
      <c r="C48" s="345"/>
      <c r="D48" s="346"/>
      <c r="E48" s="348"/>
      <c r="F48" s="348"/>
      <c r="G48" s="349"/>
      <c r="H48" s="342"/>
      <c r="I48" s="347"/>
      <c r="J48" s="94"/>
      <c r="K48" s="92"/>
      <c r="L48" s="109"/>
      <c r="M48" s="110"/>
      <c r="N48" s="104"/>
      <c r="O48" s="104"/>
      <c r="P48" s="104"/>
    </row>
    <row r="49" spans="1:16" s="64" customFormat="1" ht="114.75">
      <c r="A49" s="60"/>
      <c r="B49" s="233" t="s">
        <v>279</v>
      </c>
      <c r="C49" s="345">
        <v>182</v>
      </c>
      <c r="D49" s="349" t="s">
        <v>133</v>
      </c>
      <c r="E49" s="342"/>
      <c r="F49" s="348"/>
      <c r="G49" s="348"/>
      <c r="H49" s="348"/>
      <c r="I49" s="347"/>
      <c r="J49" s="94"/>
      <c r="K49" s="92"/>
      <c r="L49" s="348"/>
      <c r="M49" s="110"/>
      <c r="N49" s="104"/>
      <c r="O49" s="104"/>
      <c r="P49" s="104"/>
    </row>
    <row r="50" spans="1:16" s="64" customFormat="1" ht="15">
      <c r="A50" s="60"/>
      <c r="B50" s="233"/>
      <c r="C50" s="345"/>
      <c r="D50" s="349"/>
      <c r="E50" s="349"/>
      <c r="F50" s="349"/>
      <c r="G50" s="349"/>
      <c r="H50" s="349"/>
      <c r="I50" s="347"/>
      <c r="J50" s="94"/>
      <c r="K50" s="92"/>
      <c r="L50" s="109"/>
      <c r="M50" s="110"/>
      <c r="N50" s="104"/>
      <c r="O50" s="104"/>
      <c r="P50" s="104"/>
    </row>
    <row r="51" spans="1:16" s="64" customFormat="1" ht="15">
      <c r="A51" s="60"/>
      <c r="B51" s="367" t="s">
        <v>303</v>
      </c>
      <c r="C51" s="377">
        <v>100</v>
      </c>
      <c r="D51" s="346" t="s">
        <v>12</v>
      </c>
      <c r="E51" s="349"/>
      <c r="F51" s="348"/>
      <c r="G51" s="349"/>
      <c r="H51" s="348"/>
      <c r="I51" s="347"/>
      <c r="J51" s="94"/>
      <c r="K51" s="92"/>
      <c r="L51" s="109"/>
      <c r="M51" s="110"/>
      <c r="N51" s="104"/>
      <c r="O51" s="104"/>
      <c r="P51" s="104"/>
    </row>
    <row r="52" spans="1:16" s="64" customFormat="1" ht="15">
      <c r="A52" s="60"/>
      <c r="B52" s="363"/>
      <c r="C52" s="364"/>
      <c r="D52" s="365"/>
      <c r="E52" s="4"/>
      <c r="F52" s="4"/>
      <c r="G52" s="349"/>
      <c r="H52" s="350"/>
      <c r="I52" s="347"/>
      <c r="J52" s="94"/>
      <c r="K52" s="92"/>
      <c r="L52" s="109"/>
      <c r="M52" s="110"/>
      <c r="N52" s="104"/>
      <c r="O52" s="104"/>
      <c r="P52" s="104"/>
    </row>
    <row r="53" spans="1:16" s="64" customFormat="1" ht="15">
      <c r="A53" s="60"/>
      <c r="B53" s="233" t="s">
        <v>87</v>
      </c>
      <c r="C53" s="344"/>
      <c r="D53" s="344"/>
      <c r="E53" s="348"/>
      <c r="F53" s="348"/>
      <c r="G53" s="348"/>
      <c r="H53" s="348"/>
      <c r="I53" s="347"/>
      <c r="J53" s="94"/>
      <c r="K53" s="92"/>
      <c r="L53" s="109"/>
      <c r="M53" s="110"/>
      <c r="N53" s="104"/>
      <c r="O53" s="104"/>
      <c r="P53" s="104"/>
    </row>
    <row r="54" spans="1:16" s="64" customFormat="1" ht="15">
      <c r="A54" s="60"/>
      <c r="B54" s="233" t="s">
        <v>88</v>
      </c>
      <c r="C54" s="345">
        <v>1</v>
      </c>
      <c r="D54" s="346" t="s">
        <v>9</v>
      </c>
      <c r="E54" s="348"/>
      <c r="F54" s="348"/>
      <c r="G54" s="342"/>
      <c r="H54" s="342"/>
      <c r="I54" s="347"/>
      <c r="J54" s="94"/>
      <c r="K54" s="92"/>
      <c r="L54" s="109"/>
      <c r="M54" s="110"/>
      <c r="N54" s="104"/>
      <c r="O54" s="104"/>
      <c r="P54" s="104"/>
    </row>
    <row r="55" spans="1:16" s="64" customFormat="1" ht="15">
      <c r="A55" s="60"/>
      <c r="B55" s="233"/>
      <c r="C55" s="345"/>
      <c r="D55" s="346"/>
      <c r="E55" s="348"/>
      <c r="F55" s="348"/>
      <c r="G55" s="342"/>
      <c r="H55" s="342"/>
      <c r="I55" s="347"/>
      <c r="J55" s="94"/>
      <c r="K55" s="92"/>
      <c r="L55" s="109"/>
      <c r="M55" s="110"/>
      <c r="N55" s="104"/>
      <c r="O55" s="104"/>
      <c r="P55" s="104"/>
    </row>
    <row r="56" spans="1:16" s="64" customFormat="1" ht="15">
      <c r="A56" s="60"/>
      <c r="B56" s="233" t="s">
        <v>89</v>
      </c>
      <c r="C56" s="345"/>
      <c r="D56" s="346"/>
      <c r="E56" s="348"/>
      <c r="F56" s="348"/>
      <c r="G56" s="342"/>
      <c r="H56" s="342"/>
      <c r="I56" s="347"/>
      <c r="J56" s="94"/>
      <c r="K56" s="92"/>
      <c r="L56" s="109"/>
      <c r="M56" s="110"/>
      <c r="N56" s="104"/>
      <c r="O56" s="104"/>
      <c r="P56" s="104"/>
    </row>
    <row r="57" spans="1:16" s="64" customFormat="1" ht="15">
      <c r="A57" s="60"/>
      <c r="B57" s="233" t="s">
        <v>90</v>
      </c>
      <c r="C57" s="345">
        <v>1</v>
      </c>
      <c r="D57" s="346" t="s">
        <v>9</v>
      </c>
      <c r="E57" s="348"/>
      <c r="F57" s="342"/>
      <c r="G57" s="342"/>
      <c r="H57" s="342"/>
      <c r="I57" s="347"/>
      <c r="J57" s="94"/>
      <c r="K57" s="92"/>
      <c r="L57" s="109"/>
      <c r="M57" s="110"/>
      <c r="N57" s="104"/>
      <c r="O57" s="104"/>
      <c r="P57" s="104"/>
    </row>
    <row r="58" spans="1:16" s="64" customFormat="1" ht="15">
      <c r="A58" s="60"/>
      <c r="B58" s="233"/>
      <c r="C58" s="345"/>
      <c r="D58" s="346"/>
      <c r="E58" s="348"/>
      <c r="F58" s="348"/>
      <c r="G58" s="342"/>
      <c r="H58" s="342"/>
      <c r="I58" s="347"/>
      <c r="J58" s="94"/>
      <c r="K58" s="92"/>
      <c r="L58" s="109"/>
      <c r="M58" s="110"/>
      <c r="N58" s="104"/>
      <c r="O58" s="104"/>
      <c r="P58" s="104"/>
    </row>
    <row r="59" spans="1:16" s="64" customFormat="1" ht="15">
      <c r="A59" s="60"/>
      <c r="B59" s="233" t="s">
        <v>91</v>
      </c>
      <c r="C59" s="345">
        <v>1</v>
      </c>
      <c r="D59" s="346" t="s">
        <v>9</v>
      </c>
      <c r="E59" s="348"/>
      <c r="F59" s="342"/>
      <c r="G59" s="342"/>
      <c r="H59" s="342"/>
      <c r="I59" s="347"/>
      <c r="J59" s="94"/>
      <c r="K59" s="92"/>
      <c r="L59" s="109"/>
      <c r="M59" s="110"/>
      <c r="N59" s="104"/>
      <c r="O59" s="104"/>
      <c r="P59" s="104"/>
    </row>
    <row r="60" spans="1:16" s="64" customFormat="1" ht="15">
      <c r="A60" s="60"/>
      <c r="B60" s="233"/>
      <c r="C60" s="345"/>
      <c r="D60" s="346"/>
      <c r="E60" s="348"/>
      <c r="F60" s="348"/>
      <c r="G60" s="342"/>
      <c r="H60" s="342"/>
      <c r="I60" s="347"/>
      <c r="J60" s="94"/>
      <c r="K60" s="92"/>
      <c r="L60" s="109"/>
      <c r="M60" s="110"/>
      <c r="N60" s="104"/>
      <c r="O60" s="104"/>
      <c r="P60" s="104"/>
    </row>
    <row r="61" spans="1:16" s="64" customFormat="1" ht="15">
      <c r="A61" s="60"/>
      <c r="B61" s="233" t="s">
        <v>93</v>
      </c>
      <c r="C61" s="345">
        <v>1</v>
      </c>
      <c r="D61" s="346" t="s">
        <v>10</v>
      </c>
      <c r="E61" s="62"/>
      <c r="F61" s="62"/>
      <c r="G61" s="342"/>
      <c r="H61" s="342"/>
      <c r="I61" s="347"/>
      <c r="J61" s="94"/>
      <c r="K61" s="92"/>
      <c r="L61" s="109"/>
      <c r="M61" s="110"/>
      <c r="N61" s="104"/>
      <c r="O61" s="104"/>
      <c r="P61" s="104"/>
    </row>
    <row r="62" spans="1:16" s="64" customFormat="1" ht="15">
      <c r="A62" s="60"/>
      <c r="B62" s="233"/>
      <c r="C62" s="345"/>
      <c r="D62" s="346"/>
      <c r="E62" s="348"/>
      <c r="F62" s="348"/>
      <c r="G62" s="342"/>
      <c r="H62" s="342"/>
      <c r="I62" s="347"/>
      <c r="J62" s="94"/>
      <c r="K62" s="92"/>
      <c r="L62" s="109"/>
      <c r="M62" s="110"/>
      <c r="N62" s="104"/>
      <c r="O62" s="104"/>
      <c r="P62" s="104"/>
    </row>
    <row r="63" spans="1:16" s="64" customFormat="1" ht="15">
      <c r="A63" s="60"/>
      <c r="B63" s="233" t="s">
        <v>92</v>
      </c>
      <c r="C63" s="345">
        <v>1</v>
      </c>
      <c r="D63" s="346" t="s">
        <v>10</v>
      </c>
      <c r="E63" s="62"/>
      <c r="F63" s="62"/>
      <c r="G63" s="342"/>
      <c r="H63" s="342"/>
      <c r="I63" s="347"/>
      <c r="J63" s="94"/>
      <c r="K63" s="92"/>
      <c r="L63" s="109"/>
      <c r="M63" s="110"/>
      <c r="N63" s="104"/>
      <c r="O63" s="104"/>
      <c r="P63" s="104"/>
    </row>
    <row r="64" spans="1:16" s="64" customFormat="1" ht="15">
      <c r="A64" s="60"/>
      <c r="B64" s="233"/>
      <c r="C64" s="345"/>
      <c r="D64" s="346"/>
      <c r="E64" s="348"/>
      <c r="F64" s="348"/>
      <c r="G64" s="342"/>
      <c r="H64" s="342"/>
      <c r="I64" s="347"/>
      <c r="J64" s="94"/>
      <c r="K64" s="92"/>
      <c r="L64" s="109"/>
      <c r="M64" s="110"/>
      <c r="N64" s="104"/>
      <c r="O64" s="104"/>
      <c r="P64" s="104"/>
    </row>
    <row r="65" spans="1:16" s="64" customFormat="1" ht="15">
      <c r="A65" s="60"/>
      <c r="B65" s="233" t="s">
        <v>53</v>
      </c>
      <c r="C65" s="345">
        <v>1</v>
      </c>
      <c r="D65" s="346" t="s">
        <v>54</v>
      </c>
      <c r="E65" s="342"/>
      <c r="F65" s="342"/>
      <c r="G65" s="342"/>
      <c r="H65" s="342"/>
      <c r="I65" s="347"/>
      <c r="J65" s="94"/>
      <c r="K65" s="92"/>
      <c r="L65" s="109"/>
      <c r="M65" s="110"/>
      <c r="N65" s="104"/>
      <c r="O65" s="104"/>
      <c r="P65" s="104"/>
    </row>
    <row r="66" spans="1:16" s="64" customFormat="1" ht="15">
      <c r="A66" s="60"/>
      <c r="B66" s="233"/>
      <c r="C66" s="345"/>
      <c r="D66" s="346"/>
      <c r="E66" s="348"/>
      <c r="F66" s="348"/>
      <c r="G66" s="342"/>
      <c r="H66" s="342"/>
      <c r="I66" s="347"/>
      <c r="J66" s="94"/>
      <c r="K66" s="92"/>
      <c r="L66" s="109"/>
      <c r="M66" s="110"/>
      <c r="N66" s="104"/>
      <c r="O66" s="104"/>
      <c r="P66" s="104"/>
    </row>
    <row r="67" spans="1:16" s="64" customFormat="1" ht="38.25">
      <c r="A67" s="60"/>
      <c r="B67" s="233" t="s">
        <v>219</v>
      </c>
      <c r="C67" s="345">
        <v>1</v>
      </c>
      <c r="D67" s="346" t="s">
        <v>54</v>
      </c>
      <c r="E67" s="342"/>
      <c r="F67" s="342"/>
      <c r="G67" s="342"/>
      <c r="H67" s="342"/>
      <c r="I67" s="351" t="s">
        <v>228</v>
      </c>
      <c r="J67" s="94"/>
      <c r="K67" s="92"/>
      <c r="L67" s="109"/>
      <c r="M67" s="110"/>
      <c r="N67" s="104"/>
      <c r="O67" s="104"/>
      <c r="P67" s="104"/>
    </row>
    <row r="68" spans="1:16" s="64" customFormat="1" ht="15">
      <c r="A68" s="60"/>
      <c r="B68" s="233"/>
      <c r="C68" s="345"/>
      <c r="D68" s="346"/>
      <c r="E68" s="348"/>
      <c r="F68" s="348"/>
      <c r="G68" s="342"/>
      <c r="H68" s="342"/>
      <c r="I68" s="347"/>
      <c r="J68" s="94"/>
      <c r="K68" s="92"/>
      <c r="L68" s="109"/>
      <c r="M68" s="110"/>
      <c r="N68" s="104"/>
      <c r="O68" s="104"/>
      <c r="P68" s="104"/>
    </row>
    <row r="69" spans="1:16" s="64" customFormat="1" ht="25.5">
      <c r="A69" s="60"/>
      <c r="B69" s="233" t="s">
        <v>55</v>
      </c>
      <c r="C69" s="345">
        <v>1</v>
      </c>
      <c r="D69" s="346" t="s">
        <v>54</v>
      </c>
      <c r="E69" s="342"/>
      <c r="F69" s="342"/>
      <c r="G69" s="342"/>
      <c r="H69" s="342"/>
      <c r="I69" s="347" t="s">
        <v>56</v>
      </c>
      <c r="J69" s="94"/>
      <c r="K69" s="92"/>
      <c r="L69" s="109"/>
      <c r="M69" s="110"/>
      <c r="N69" s="104"/>
      <c r="O69" s="104"/>
      <c r="P69" s="104"/>
    </row>
    <row r="70" spans="1:16" s="64" customFormat="1" ht="15">
      <c r="A70" s="60"/>
      <c r="B70" s="233"/>
      <c r="C70" s="345"/>
      <c r="D70" s="346"/>
      <c r="E70" s="342"/>
      <c r="F70" s="342"/>
      <c r="G70" s="342"/>
      <c r="H70" s="342"/>
      <c r="I70" s="347"/>
      <c r="J70" s="94"/>
      <c r="K70" s="92"/>
      <c r="L70" s="109"/>
      <c r="M70" s="110"/>
      <c r="N70" s="104"/>
      <c r="O70" s="104"/>
      <c r="P70" s="104"/>
    </row>
    <row r="71" spans="1:16" s="64" customFormat="1" ht="25.5">
      <c r="A71" s="60"/>
      <c r="B71" s="233" t="s">
        <v>63</v>
      </c>
      <c r="C71" s="345">
        <v>1</v>
      </c>
      <c r="D71" s="346" t="s">
        <v>54</v>
      </c>
      <c r="E71" s="342"/>
      <c r="F71" s="342"/>
      <c r="G71" s="342"/>
      <c r="H71" s="342"/>
      <c r="I71" s="347" t="s">
        <v>56</v>
      </c>
      <c r="J71" s="94"/>
      <c r="K71" s="92"/>
      <c r="L71" s="109"/>
      <c r="M71" s="110"/>
      <c r="N71" s="104"/>
      <c r="O71" s="104"/>
      <c r="P71" s="104"/>
    </row>
    <row r="72" spans="1:16" s="64" customFormat="1" ht="15">
      <c r="A72" s="60"/>
      <c r="B72" s="233"/>
      <c r="C72" s="345"/>
      <c r="D72" s="346"/>
      <c r="E72" s="342"/>
      <c r="F72" s="342"/>
      <c r="G72" s="342"/>
      <c r="H72" s="342"/>
      <c r="I72" s="352"/>
      <c r="J72" s="94"/>
      <c r="K72" s="92"/>
      <c r="L72" s="109"/>
      <c r="M72" s="110"/>
      <c r="N72" s="104"/>
      <c r="O72" s="104"/>
      <c r="P72" s="104"/>
    </row>
    <row r="73" spans="1:16" s="64" customFormat="1" ht="25.5">
      <c r="A73" s="60"/>
      <c r="B73" s="233" t="s">
        <v>57</v>
      </c>
      <c r="C73" s="345">
        <v>1</v>
      </c>
      <c r="D73" s="346" t="s">
        <v>54</v>
      </c>
      <c r="E73" s="342"/>
      <c r="F73" s="342"/>
      <c r="G73" s="342"/>
      <c r="H73" s="342"/>
      <c r="I73" s="348"/>
      <c r="J73" s="94"/>
      <c r="K73" s="92"/>
      <c r="L73" s="109"/>
      <c r="M73" s="110"/>
      <c r="N73" s="104"/>
      <c r="O73" s="104"/>
      <c r="P73" s="104"/>
    </row>
    <row r="74" spans="1:16" s="64" customFormat="1" ht="15">
      <c r="A74" s="60"/>
      <c r="B74" s="233"/>
      <c r="C74" s="345"/>
      <c r="D74" s="346"/>
      <c r="E74" s="342"/>
      <c r="F74" s="342"/>
      <c r="G74" s="342"/>
      <c r="H74" s="342"/>
      <c r="I74" s="348"/>
      <c r="J74" s="94"/>
      <c r="K74" s="92"/>
      <c r="L74" s="109"/>
      <c r="M74" s="110"/>
      <c r="N74" s="104"/>
      <c r="O74" s="104"/>
      <c r="P74" s="104"/>
    </row>
    <row r="75" spans="1:16" s="64" customFormat="1" ht="25.5">
      <c r="A75" s="60"/>
      <c r="B75" s="233" t="s">
        <v>58</v>
      </c>
      <c r="C75" s="345">
        <v>1</v>
      </c>
      <c r="D75" s="346" t="s">
        <v>54</v>
      </c>
      <c r="E75" s="342"/>
      <c r="F75" s="342"/>
      <c r="G75" s="342"/>
      <c r="H75" s="342"/>
      <c r="I75" s="366" t="s">
        <v>280</v>
      </c>
      <c r="J75" s="94"/>
      <c r="K75" s="92"/>
      <c r="L75" s="109"/>
      <c r="M75" s="110"/>
      <c r="N75" s="104"/>
      <c r="O75" s="104"/>
      <c r="P75" s="104"/>
    </row>
    <row r="76" spans="1:16" s="64" customFormat="1" ht="15">
      <c r="A76" s="60"/>
      <c r="B76" s="233"/>
      <c r="C76" s="345"/>
      <c r="D76" s="346"/>
      <c r="E76" s="348"/>
      <c r="F76" s="348"/>
      <c r="G76" s="348"/>
      <c r="H76" s="348"/>
      <c r="I76" s="347"/>
      <c r="J76" s="94"/>
      <c r="K76" s="92"/>
      <c r="L76" s="109"/>
      <c r="M76" s="110"/>
      <c r="N76" s="104"/>
      <c r="O76" s="104"/>
      <c r="P76" s="104"/>
    </row>
    <row r="77" spans="1:16" s="64" customFormat="1" ht="63.75">
      <c r="A77" s="60"/>
      <c r="B77" s="233" t="s">
        <v>59</v>
      </c>
      <c r="C77" s="345">
        <v>1</v>
      </c>
      <c r="D77" s="346" t="s">
        <v>54</v>
      </c>
      <c r="E77" s="342"/>
      <c r="F77" s="342"/>
      <c r="G77" s="342"/>
      <c r="H77" s="342"/>
      <c r="I77" s="353"/>
      <c r="J77" s="94"/>
      <c r="K77" s="92"/>
      <c r="L77" s="109"/>
      <c r="M77" s="110"/>
      <c r="N77" s="104"/>
      <c r="O77" s="104"/>
      <c r="P77" s="104"/>
    </row>
    <row r="78" spans="1:16" s="66" customFormat="1" ht="15">
      <c r="A78" s="231"/>
      <c r="B78" s="233"/>
      <c r="C78" s="345"/>
      <c r="D78" s="346"/>
      <c r="E78" s="348"/>
      <c r="F78" s="348"/>
      <c r="G78" s="348"/>
      <c r="H78" s="348"/>
      <c r="I78" s="354"/>
      <c r="J78" s="94"/>
      <c r="K78" s="92"/>
      <c r="L78" s="109"/>
      <c r="M78" s="110"/>
      <c r="N78" s="104"/>
      <c r="O78" s="104"/>
      <c r="P78" s="104"/>
    </row>
    <row r="79" spans="1:16" s="1" customFormat="1" ht="15">
      <c r="A79" s="277"/>
      <c r="B79" s="303" t="s">
        <v>11</v>
      </c>
      <c r="C79" s="316"/>
      <c r="D79" s="316"/>
      <c r="E79" s="279"/>
      <c r="F79" s="280"/>
      <c r="G79" s="279"/>
      <c r="H79" s="279"/>
      <c r="I79" s="279"/>
      <c r="J79" s="84"/>
      <c r="K79" s="83"/>
      <c r="L79" s="107"/>
      <c r="M79" s="108"/>
      <c r="N79" s="102"/>
      <c r="O79" s="103"/>
      <c r="P79" s="102"/>
    </row>
    <row r="80" spans="12:13" ht="15">
      <c r="L80" s="110"/>
      <c r="M80" s="110"/>
    </row>
    <row r="81" spans="8:9" ht="15">
      <c r="H81" s="68"/>
      <c r="I81" s="68"/>
    </row>
  </sheetData>
  <sheetProtection/>
  <printOptions/>
  <pageMargins left="0.7874015748031497" right="0.7874015748031497" top="0.7874015748031497" bottom="0.7874015748031497" header="0.3937007874015748" footer="0.3937007874015748"/>
  <pageSetup fitToHeight="0" fitToWidth="1" horizontalDpi="600" verticalDpi="600" orientation="portrait" paperSize="9" scale="81" r:id="rId2"/>
  <headerFooter alignWithMargins="0">
    <oddHeader>&amp;L&amp;"-,Félkövér"&amp;A</oddHeader>
    <oddFooter>&amp;R&amp;"-,Félkövér"&amp;P/&amp;N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N286"/>
  <sheetViews>
    <sheetView view="pageBreakPreview" zoomScaleSheetLayoutView="100" zoomScalePageLayoutView="0" workbookViewId="0" topLeftCell="A1">
      <pane ySplit="2" topLeftCell="A87" activePane="bottomLeft" state="frozen"/>
      <selection pane="topLeft" activeCell="M9" sqref="M9"/>
      <selection pane="bottomLeft" activeCell="O92" sqref="O92"/>
    </sheetView>
  </sheetViews>
  <sheetFormatPr defaultColWidth="9.28125" defaultRowHeight="15"/>
  <cols>
    <col min="1" max="1" width="4.28125" style="74" bestFit="1" customWidth="1"/>
    <col min="2" max="2" width="40.7109375" style="294" customWidth="1"/>
    <col min="3" max="3" width="8.57421875" style="295" customWidth="1"/>
    <col min="4" max="4" width="8.57421875" style="294" customWidth="1"/>
    <col min="5" max="8" width="8.57421875" style="56" customWidth="1"/>
    <col min="9" max="9" width="11.28125" style="56" customWidth="1"/>
    <col min="10" max="10" width="10.57421875" style="91" customWidth="1"/>
    <col min="11" max="11" width="10.57421875" style="82" customWidth="1"/>
    <col min="12" max="12" width="12.421875" style="91" bestFit="1" customWidth="1"/>
    <col min="13" max="13" width="10.57421875" style="85" customWidth="1"/>
    <col min="14" max="14" width="10.57421875" style="102" customWidth="1"/>
    <col min="15" max="16" width="10.57421875" style="106" customWidth="1"/>
    <col min="17" max="17" width="9.140625" style="0" customWidth="1"/>
    <col min="18" max="247" width="9.140625" style="1" customWidth="1"/>
    <col min="248" max="248" width="9.28125" style="1" customWidth="1"/>
    <col min="249" max="249" width="37.140625" style="1" customWidth="1"/>
    <col min="250" max="16384" width="9.28125" style="1" customWidth="1"/>
  </cols>
  <sheetData>
    <row r="1" spans="1:16" s="19" customFormat="1" ht="25.5">
      <c r="A1" s="215" t="s">
        <v>30</v>
      </c>
      <c r="B1" s="313" t="s">
        <v>31</v>
      </c>
      <c r="C1" s="313" t="s">
        <v>0</v>
      </c>
      <c r="D1" s="313" t="s">
        <v>32</v>
      </c>
      <c r="E1" s="216" t="s">
        <v>1</v>
      </c>
      <c r="F1" s="216" t="s">
        <v>2</v>
      </c>
      <c r="G1" s="216" t="s">
        <v>3</v>
      </c>
      <c r="H1" s="216" t="s">
        <v>4</v>
      </c>
      <c r="I1" s="216" t="s">
        <v>33</v>
      </c>
      <c r="J1" s="98"/>
      <c r="K1" s="98"/>
      <c r="L1" s="98"/>
      <c r="M1" s="98"/>
      <c r="N1" s="98"/>
      <c r="O1" s="98"/>
      <c r="P1" s="98"/>
    </row>
    <row r="2" spans="1:16" s="39" customFormat="1" ht="15">
      <c r="A2" s="217"/>
      <c r="B2" s="314"/>
      <c r="C2" s="315"/>
      <c r="D2" s="314"/>
      <c r="E2" s="219"/>
      <c r="F2" s="219"/>
      <c r="G2" s="219"/>
      <c r="H2" s="219"/>
      <c r="I2" s="218"/>
      <c r="J2" s="100"/>
      <c r="K2" s="100"/>
      <c r="L2" s="100"/>
      <c r="M2" s="100"/>
      <c r="N2" s="100"/>
      <c r="O2" s="100"/>
      <c r="P2" s="100"/>
    </row>
    <row r="3" spans="1:16" s="30" customFormat="1" ht="15">
      <c r="A3" s="236"/>
      <c r="B3" s="236" t="s">
        <v>112</v>
      </c>
      <c r="C3" s="236"/>
      <c r="D3" s="237"/>
      <c r="E3" s="237"/>
      <c r="F3" s="237"/>
      <c r="G3" s="237"/>
      <c r="H3" s="237"/>
      <c r="I3" s="237"/>
      <c r="J3" s="91"/>
      <c r="K3" s="83"/>
      <c r="L3" s="107"/>
      <c r="M3" s="122"/>
      <c r="N3" s="105"/>
      <c r="O3" s="105"/>
      <c r="P3" s="105"/>
    </row>
    <row r="4" spans="1:16" s="24" customFormat="1" ht="15">
      <c r="A4" s="238"/>
      <c r="B4" s="239"/>
      <c r="C4" s="239"/>
      <c r="D4" s="239"/>
      <c r="E4" s="240"/>
      <c r="F4" s="240"/>
      <c r="G4" s="240"/>
      <c r="H4" s="240"/>
      <c r="I4" s="240"/>
      <c r="J4" s="91"/>
      <c r="K4" s="83"/>
      <c r="L4" s="107"/>
      <c r="M4" s="122"/>
      <c r="N4" s="105"/>
      <c r="O4" s="105"/>
      <c r="P4" s="105"/>
    </row>
    <row r="5" spans="1:16" s="24" customFormat="1" ht="39">
      <c r="A5" s="238"/>
      <c r="B5" s="301" t="s">
        <v>229</v>
      </c>
      <c r="C5" s="295">
        <v>1</v>
      </c>
      <c r="D5" s="294" t="s">
        <v>10</v>
      </c>
      <c r="E5" s="338"/>
      <c r="F5" s="338"/>
      <c r="G5" s="338"/>
      <c r="H5" s="338"/>
      <c r="I5" s="240"/>
      <c r="J5" s="91"/>
      <c r="K5" s="83"/>
      <c r="L5" s="107"/>
      <c r="M5" s="122"/>
      <c r="N5" s="105"/>
      <c r="O5" s="105"/>
      <c r="P5" s="105"/>
    </row>
    <row r="6" spans="1:16" s="24" customFormat="1" ht="15">
      <c r="A6" s="238"/>
      <c r="B6" s="301"/>
      <c r="C6" s="295"/>
      <c r="D6" s="294"/>
      <c r="E6" s="338"/>
      <c r="F6" s="338"/>
      <c r="G6" s="338"/>
      <c r="H6" s="338"/>
      <c r="I6" s="240"/>
      <c r="J6" s="91"/>
      <c r="K6" s="83"/>
      <c r="L6" s="107"/>
      <c r="M6" s="122"/>
      <c r="N6" s="105"/>
      <c r="O6" s="105"/>
      <c r="P6" s="105"/>
    </row>
    <row r="7" spans="1:16" s="24" customFormat="1" ht="64.5">
      <c r="A7" s="238"/>
      <c r="B7" s="301" t="s">
        <v>275</v>
      </c>
      <c r="C7" s="295">
        <v>2</v>
      </c>
      <c r="D7" s="294" t="s">
        <v>9</v>
      </c>
      <c r="E7" s="338"/>
      <c r="F7" s="338"/>
      <c r="G7" s="338"/>
      <c r="H7" s="338"/>
      <c r="I7" s="240"/>
      <c r="J7" s="91"/>
      <c r="K7" s="83"/>
      <c r="L7" s="107"/>
      <c r="M7" s="122"/>
      <c r="N7" s="105"/>
      <c r="O7" s="105"/>
      <c r="P7" s="105"/>
    </row>
    <row r="8" spans="1:16" s="24" customFormat="1" ht="15">
      <c r="A8" s="238"/>
      <c r="B8" s="239"/>
      <c r="C8" s="239"/>
      <c r="D8" s="239"/>
      <c r="E8" s="240"/>
      <c r="F8" s="240"/>
      <c r="G8" s="240"/>
      <c r="H8" s="338"/>
      <c r="I8" s="240"/>
      <c r="J8" s="91"/>
      <c r="K8" s="83"/>
      <c r="L8" s="107"/>
      <c r="M8" s="122"/>
      <c r="N8" s="105"/>
      <c r="O8" s="105"/>
      <c r="P8" s="105"/>
    </row>
    <row r="9" spans="1:16" s="24" customFormat="1" ht="15">
      <c r="A9" s="238"/>
      <c r="B9" s="238" t="s">
        <v>67</v>
      </c>
      <c r="C9" s="239"/>
      <c r="D9" s="239"/>
      <c r="E9" s="240"/>
      <c r="F9" s="240"/>
      <c r="G9" s="240"/>
      <c r="H9" s="338"/>
      <c r="I9" s="240"/>
      <c r="J9" s="91"/>
      <c r="K9" s="83"/>
      <c r="L9" s="107"/>
      <c r="M9" s="122"/>
      <c r="N9" s="105"/>
      <c r="O9" s="105"/>
      <c r="P9" s="105"/>
    </row>
    <row r="10" spans="1:16" s="128" customFormat="1" ht="38.25">
      <c r="A10" s="238"/>
      <c r="B10" s="239" t="s">
        <v>276</v>
      </c>
      <c r="C10" s="241">
        <v>1</v>
      </c>
      <c r="D10" s="239" t="s">
        <v>9</v>
      </c>
      <c r="E10" s="338"/>
      <c r="F10" s="338"/>
      <c r="G10" s="338"/>
      <c r="H10" s="338"/>
      <c r="I10" s="240"/>
      <c r="J10" s="123"/>
      <c r="K10" s="124"/>
      <c r="L10" s="125"/>
      <c r="M10" s="126"/>
      <c r="N10" s="127"/>
      <c r="O10" s="127"/>
      <c r="P10" s="127"/>
    </row>
    <row r="11" spans="1:16" s="128" customFormat="1" ht="15">
      <c r="A11" s="238"/>
      <c r="B11" s="239"/>
      <c r="C11" s="241"/>
      <c r="D11" s="239"/>
      <c r="E11" s="240"/>
      <c r="F11" s="240"/>
      <c r="G11" s="338"/>
      <c r="H11" s="341"/>
      <c r="I11" s="240"/>
      <c r="J11" s="123"/>
      <c r="K11" s="124"/>
      <c r="L11" s="125"/>
      <c r="M11" s="126"/>
      <c r="N11" s="127"/>
      <c r="O11" s="127"/>
      <c r="P11" s="127"/>
    </row>
    <row r="12" spans="1:16" s="128" customFormat="1" ht="38.25">
      <c r="A12" s="238"/>
      <c r="B12" s="239" t="s">
        <v>288</v>
      </c>
      <c r="C12" s="241">
        <v>1</v>
      </c>
      <c r="D12" s="239" t="s">
        <v>198</v>
      </c>
      <c r="E12" s="338"/>
      <c r="F12" s="338"/>
      <c r="G12" s="338"/>
      <c r="H12" s="338"/>
      <c r="I12" s="240"/>
      <c r="J12" s="123"/>
      <c r="K12" s="124"/>
      <c r="L12" s="125"/>
      <c r="M12" s="126"/>
      <c r="N12" s="127"/>
      <c r="O12" s="127"/>
      <c r="P12" s="127"/>
    </row>
    <row r="13" spans="1:16" s="128" customFormat="1" ht="15">
      <c r="A13" s="238"/>
      <c r="B13" s="239"/>
      <c r="C13" s="239"/>
      <c r="D13" s="239"/>
      <c r="E13" s="240"/>
      <c r="F13" s="240"/>
      <c r="G13" s="338"/>
      <c r="H13" s="338"/>
      <c r="I13" s="240"/>
      <c r="J13" s="123"/>
      <c r="K13" s="124"/>
      <c r="L13" s="125"/>
      <c r="M13" s="126"/>
      <c r="N13" s="127"/>
      <c r="O13" s="127"/>
      <c r="P13" s="127"/>
    </row>
    <row r="14" spans="1:16" s="128" customFormat="1" ht="15">
      <c r="A14" s="238"/>
      <c r="B14" s="238" t="s">
        <v>113</v>
      </c>
      <c r="C14" s="238"/>
      <c r="D14" s="239"/>
      <c r="E14" s="240"/>
      <c r="F14" s="240"/>
      <c r="G14" s="338"/>
      <c r="H14" s="338"/>
      <c r="I14" s="242"/>
      <c r="J14" s="123"/>
      <c r="K14" s="124"/>
      <c r="L14" s="125"/>
      <c r="M14" s="126"/>
      <c r="N14" s="127"/>
      <c r="O14" s="127"/>
      <c r="P14" s="127"/>
    </row>
    <row r="15" spans="1:16" s="128" customFormat="1" ht="25.5">
      <c r="A15" s="238"/>
      <c r="B15" s="243" t="s">
        <v>289</v>
      </c>
      <c r="C15" s="241"/>
      <c r="D15" s="244"/>
      <c r="E15" s="240"/>
      <c r="F15" s="240"/>
      <c r="G15" s="338"/>
      <c r="H15" s="338"/>
      <c r="I15" s="240"/>
      <c r="J15" s="123"/>
      <c r="K15" s="124"/>
      <c r="L15" s="125"/>
      <c r="M15" s="126"/>
      <c r="N15" s="127"/>
      <c r="O15" s="127"/>
      <c r="P15" s="127"/>
    </row>
    <row r="16" spans="1:16" s="128" customFormat="1" ht="15">
      <c r="A16" s="238"/>
      <c r="B16" s="243" t="s">
        <v>115</v>
      </c>
      <c r="C16" s="241">
        <f>20</f>
        <v>20</v>
      </c>
      <c r="D16" s="244" t="s">
        <v>6</v>
      </c>
      <c r="E16" s="338"/>
      <c r="F16" s="338"/>
      <c r="G16" s="338"/>
      <c r="H16" s="338"/>
      <c r="I16" s="242"/>
      <c r="J16" s="123"/>
      <c r="K16" s="124"/>
      <c r="L16" s="125"/>
      <c r="M16" s="126"/>
      <c r="N16" s="127"/>
      <c r="O16" s="127"/>
      <c r="P16" s="127"/>
    </row>
    <row r="17" spans="1:16" s="128" customFormat="1" ht="15">
      <c r="A17" s="238"/>
      <c r="B17" s="243" t="s">
        <v>277</v>
      </c>
      <c r="C17" s="241">
        <v>10</v>
      </c>
      <c r="D17" s="244" t="s">
        <v>6</v>
      </c>
      <c r="E17" s="338"/>
      <c r="F17" s="338"/>
      <c r="G17" s="338"/>
      <c r="H17" s="338"/>
      <c r="I17" s="242"/>
      <c r="J17" s="123"/>
      <c r="K17" s="124"/>
      <c r="L17" s="125"/>
      <c r="M17" s="126"/>
      <c r="N17" s="127"/>
      <c r="O17" s="127"/>
      <c r="P17" s="127"/>
    </row>
    <row r="18" spans="1:16" s="128" customFormat="1" ht="15">
      <c r="A18" s="245"/>
      <c r="B18" s="243" t="s">
        <v>116</v>
      </c>
      <c r="C18" s="373">
        <v>46</v>
      </c>
      <c r="D18" s="244" t="s">
        <v>6</v>
      </c>
      <c r="E18" s="338"/>
      <c r="F18" s="338"/>
      <c r="G18" s="338"/>
      <c r="H18" s="338"/>
      <c r="I18" s="240"/>
      <c r="J18" s="123"/>
      <c r="K18" s="124"/>
      <c r="L18" s="125"/>
      <c r="M18" s="126"/>
      <c r="N18" s="127"/>
      <c r="O18" s="127"/>
      <c r="P18" s="127"/>
    </row>
    <row r="19" spans="1:16" s="128" customFormat="1" ht="15">
      <c r="A19" s="245"/>
      <c r="B19" s="243" t="s">
        <v>117</v>
      </c>
      <c r="C19" s="241">
        <f>40+30+20</f>
        <v>90</v>
      </c>
      <c r="D19" s="244" t="s">
        <v>6</v>
      </c>
      <c r="E19" s="338"/>
      <c r="F19" s="338"/>
      <c r="G19" s="338"/>
      <c r="H19" s="338"/>
      <c r="I19" s="242"/>
      <c r="J19" s="123"/>
      <c r="K19" s="124"/>
      <c r="L19" s="125"/>
      <c r="M19" s="126"/>
      <c r="N19" s="127"/>
      <c r="O19" s="127"/>
      <c r="P19" s="127"/>
    </row>
    <row r="20" spans="1:16" s="31" customFormat="1" ht="15">
      <c r="A20" s="245"/>
      <c r="B20" s="243"/>
      <c r="C20" s="246"/>
      <c r="D20" s="239"/>
      <c r="E20" s="240"/>
      <c r="F20" s="240"/>
      <c r="G20" s="338"/>
      <c r="H20" s="338"/>
      <c r="I20" s="240"/>
      <c r="J20" s="91"/>
      <c r="K20" s="83"/>
      <c r="L20" s="107"/>
      <c r="M20" s="122"/>
      <c r="N20" s="105"/>
      <c r="O20" s="105"/>
      <c r="P20" s="105"/>
    </row>
    <row r="21" spans="1:16" s="31" customFormat="1" ht="25.5">
      <c r="A21" s="245"/>
      <c r="B21" s="243" t="s">
        <v>283</v>
      </c>
      <c r="C21" s="373">
        <v>20</v>
      </c>
      <c r="D21" s="244" t="s">
        <v>6</v>
      </c>
      <c r="E21" s="338"/>
      <c r="F21" s="338"/>
      <c r="G21" s="338"/>
      <c r="H21" s="338"/>
      <c r="I21" s="240"/>
      <c r="J21" s="91"/>
      <c r="K21" s="83"/>
      <c r="L21" s="107"/>
      <c r="M21" s="122"/>
      <c r="N21" s="105"/>
      <c r="O21" s="105"/>
      <c r="P21" s="105"/>
    </row>
    <row r="22" spans="1:16" s="31" customFormat="1" ht="15">
      <c r="A22" s="245"/>
      <c r="B22" s="243"/>
      <c r="C22" s="246"/>
      <c r="D22" s="239"/>
      <c r="E22" s="240"/>
      <c r="F22" s="240"/>
      <c r="G22" s="338"/>
      <c r="H22" s="338"/>
      <c r="I22" s="240"/>
      <c r="J22" s="91"/>
      <c r="K22" s="83"/>
      <c r="L22" s="107"/>
      <c r="M22" s="122"/>
      <c r="N22" s="105"/>
      <c r="O22" s="105"/>
      <c r="P22" s="105"/>
    </row>
    <row r="23" spans="1:16" s="128" customFormat="1" ht="15">
      <c r="A23" s="245"/>
      <c r="B23" s="243" t="s">
        <v>118</v>
      </c>
      <c r="C23" s="241"/>
      <c r="D23" s="244"/>
      <c r="E23" s="240"/>
      <c r="F23" s="240"/>
      <c r="G23" s="338"/>
      <c r="H23" s="338"/>
      <c r="I23" s="240"/>
      <c r="J23" s="123"/>
      <c r="K23" s="124"/>
      <c r="L23" s="125"/>
      <c r="M23" s="126"/>
      <c r="N23" s="127"/>
      <c r="O23" s="127"/>
      <c r="P23" s="127"/>
    </row>
    <row r="24" spans="1:16" s="128" customFormat="1" ht="15">
      <c r="A24" s="245"/>
      <c r="B24" s="243" t="s">
        <v>116</v>
      </c>
      <c r="C24" s="246">
        <v>10</v>
      </c>
      <c r="D24" s="244" t="s">
        <v>9</v>
      </c>
      <c r="E24" s="338"/>
      <c r="F24" s="338"/>
      <c r="G24" s="338"/>
      <c r="H24" s="338"/>
      <c r="I24" s="240"/>
      <c r="J24" s="123"/>
      <c r="K24" s="124"/>
      <c r="L24" s="125"/>
      <c r="M24" s="126"/>
      <c r="N24" s="127"/>
      <c r="O24" s="127"/>
      <c r="P24" s="127"/>
    </row>
    <row r="25" spans="1:16" s="195" customFormat="1" ht="15">
      <c r="A25" s="245"/>
      <c r="B25" s="243" t="s">
        <v>117</v>
      </c>
      <c r="C25" s="241">
        <v>3</v>
      </c>
      <c r="D25" s="244" t="s">
        <v>9</v>
      </c>
      <c r="E25" s="240"/>
      <c r="F25" s="240"/>
      <c r="G25" s="338"/>
      <c r="H25" s="338"/>
      <c r="I25" s="240"/>
      <c r="J25" s="190"/>
      <c r="K25" s="191"/>
      <c r="L25" s="192"/>
      <c r="M25" s="193"/>
      <c r="N25" s="194"/>
      <c r="O25" s="194"/>
      <c r="P25" s="194"/>
    </row>
    <row r="26" spans="1:16" s="128" customFormat="1" ht="15">
      <c r="A26" s="245"/>
      <c r="B26" s="243" t="s">
        <v>119</v>
      </c>
      <c r="C26" s="241">
        <v>2</v>
      </c>
      <c r="D26" s="244" t="s">
        <v>9</v>
      </c>
      <c r="E26" s="240"/>
      <c r="F26" s="240"/>
      <c r="G26" s="338"/>
      <c r="H26" s="338"/>
      <c r="I26" s="240"/>
      <c r="J26" s="123"/>
      <c r="K26" s="124"/>
      <c r="L26" s="125"/>
      <c r="M26" s="126"/>
      <c r="N26" s="127"/>
      <c r="O26" s="127"/>
      <c r="P26" s="127"/>
    </row>
    <row r="27" spans="1:16" s="128" customFormat="1" ht="15">
      <c r="A27" s="245"/>
      <c r="B27" s="247"/>
      <c r="C27" s="241"/>
      <c r="D27" s="244"/>
      <c r="E27" s="240"/>
      <c r="F27" s="240"/>
      <c r="G27" s="338"/>
      <c r="H27" s="338"/>
      <c r="I27" s="240"/>
      <c r="J27" s="123"/>
      <c r="K27" s="124"/>
      <c r="L27" s="125"/>
      <c r="M27" s="126"/>
      <c r="N27" s="127"/>
      <c r="O27" s="127"/>
      <c r="P27" s="127"/>
    </row>
    <row r="28" spans="1:16" s="31" customFormat="1" ht="25.5">
      <c r="A28" s="245"/>
      <c r="B28" s="243" t="s">
        <v>297</v>
      </c>
      <c r="C28" s="238">
        <v>12</v>
      </c>
      <c r="D28" s="239" t="s">
        <v>9</v>
      </c>
      <c r="E28" s="240"/>
      <c r="F28" s="240"/>
      <c r="G28" s="338"/>
      <c r="H28" s="338"/>
      <c r="I28" s="240"/>
      <c r="J28" s="91"/>
      <c r="K28" s="83"/>
      <c r="L28" s="107"/>
      <c r="M28" s="122"/>
      <c r="N28" s="105"/>
      <c r="O28" s="105"/>
      <c r="P28" s="105"/>
    </row>
    <row r="29" spans="1:16" s="128" customFormat="1" ht="15">
      <c r="A29" s="245"/>
      <c r="B29" s="243"/>
      <c r="C29" s="241"/>
      <c r="D29" s="244"/>
      <c r="E29" s="240"/>
      <c r="F29" s="240"/>
      <c r="G29" s="338"/>
      <c r="H29" s="338"/>
      <c r="I29" s="240"/>
      <c r="J29" s="123"/>
      <c r="K29" s="124"/>
      <c r="L29" s="125"/>
      <c r="M29" s="126"/>
      <c r="N29" s="127"/>
      <c r="O29" s="127"/>
      <c r="P29" s="127"/>
    </row>
    <row r="30" spans="1:16" s="128" customFormat="1" ht="25.5">
      <c r="A30" s="245"/>
      <c r="B30" s="243" t="s">
        <v>296</v>
      </c>
      <c r="C30" s="241">
        <v>5</v>
      </c>
      <c r="D30" s="244" t="s">
        <v>9</v>
      </c>
      <c r="E30" s="240"/>
      <c r="F30" s="240"/>
      <c r="G30" s="338"/>
      <c r="H30" s="338"/>
      <c r="I30" s="240"/>
      <c r="J30" s="123"/>
      <c r="K30" s="124"/>
      <c r="L30" s="125"/>
      <c r="M30" s="126"/>
      <c r="N30" s="127"/>
      <c r="O30" s="127"/>
      <c r="P30" s="127"/>
    </row>
    <row r="31" spans="1:16" s="128" customFormat="1" ht="15">
      <c r="A31" s="245"/>
      <c r="B31" s="243"/>
      <c r="C31" s="241"/>
      <c r="D31" s="244"/>
      <c r="E31" s="240"/>
      <c r="F31" s="240"/>
      <c r="G31" s="338"/>
      <c r="H31" s="338"/>
      <c r="I31" s="240"/>
      <c r="J31" s="123"/>
      <c r="K31" s="124"/>
      <c r="L31" s="125"/>
      <c r="M31" s="126"/>
      <c r="N31" s="127"/>
      <c r="O31" s="127"/>
      <c r="P31" s="127"/>
    </row>
    <row r="32" spans="1:16" s="128" customFormat="1" ht="15">
      <c r="A32" s="245"/>
      <c r="B32" s="243" t="s">
        <v>120</v>
      </c>
      <c r="C32" s="241"/>
      <c r="D32" s="244"/>
      <c r="E32" s="240"/>
      <c r="F32" s="240"/>
      <c r="G32" s="338"/>
      <c r="H32" s="338"/>
      <c r="I32" s="240"/>
      <c r="J32" s="123"/>
      <c r="K32" s="124"/>
      <c r="L32" s="125"/>
      <c r="M32" s="126"/>
      <c r="N32" s="127"/>
      <c r="O32" s="127"/>
      <c r="P32" s="127"/>
    </row>
    <row r="33" spans="1:16" s="128" customFormat="1" ht="15">
      <c r="A33" s="245"/>
      <c r="B33" s="243" t="s">
        <v>115</v>
      </c>
      <c r="C33" s="238">
        <v>2</v>
      </c>
      <c r="D33" s="239" t="s">
        <v>9</v>
      </c>
      <c r="E33" s="240"/>
      <c r="F33" s="240"/>
      <c r="G33" s="338"/>
      <c r="H33" s="338"/>
      <c r="I33" s="240"/>
      <c r="J33" s="123"/>
      <c r="K33" s="124"/>
      <c r="L33" s="125"/>
      <c r="M33" s="126"/>
      <c r="N33" s="127"/>
      <c r="O33" s="127"/>
      <c r="P33" s="127"/>
    </row>
    <row r="34" spans="1:16" s="128" customFormat="1" ht="15">
      <c r="A34" s="245"/>
      <c r="B34" s="243"/>
      <c r="C34" s="238"/>
      <c r="D34" s="239"/>
      <c r="E34" s="240"/>
      <c r="F34" s="240"/>
      <c r="G34" s="338"/>
      <c r="H34" s="338"/>
      <c r="I34" s="240"/>
      <c r="J34" s="123"/>
      <c r="K34" s="124"/>
      <c r="L34" s="125"/>
      <c r="M34" s="126"/>
      <c r="N34" s="127"/>
      <c r="O34" s="127"/>
      <c r="P34" s="127"/>
    </row>
    <row r="35" spans="1:16" s="195" customFormat="1" ht="25.5">
      <c r="A35" s="245"/>
      <c r="B35" s="248" t="s">
        <v>121</v>
      </c>
      <c r="C35" s="241"/>
      <c r="D35" s="244"/>
      <c r="E35" s="240"/>
      <c r="F35" s="240"/>
      <c r="G35" s="338"/>
      <c r="H35" s="338"/>
      <c r="I35" s="240"/>
      <c r="J35" s="190"/>
      <c r="K35" s="191"/>
      <c r="L35" s="192"/>
      <c r="M35" s="193"/>
      <c r="N35" s="194"/>
      <c r="O35" s="194"/>
      <c r="P35" s="194"/>
    </row>
    <row r="36" spans="1:16" s="195" customFormat="1" ht="15">
      <c r="A36" s="245"/>
      <c r="B36" s="243" t="s">
        <v>122</v>
      </c>
      <c r="C36" s="249">
        <v>10</v>
      </c>
      <c r="D36" s="244" t="s">
        <v>12</v>
      </c>
      <c r="E36" s="338"/>
      <c r="F36" s="338"/>
      <c r="G36" s="338"/>
      <c r="H36" s="338"/>
      <c r="I36" s="240"/>
      <c r="J36" s="190"/>
      <c r="K36" s="191"/>
      <c r="L36" s="192"/>
      <c r="M36" s="193"/>
      <c r="N36" s="194"/>
      <c r="O36" s="194"/>
      <c r="P36" s="194"/>
    </row>
    <row r="37" spans="1:16" s="195" customFormat="1" ht="15">
      <c r="A37" s="245"/>
      <c r="B37" s="243" t="s">
        <v>123</v>
      </c>
      <c r="C37" s="249">
        <v>80</v>
      </c>
      <c r="D37" s="244" t="s">
        <v>12</v>
      </c>
      <c r="E37" s="338"/>
      <c r="F37" s="338"/>
      <c r="G37" s="338"/>
      <c r="H37" s="338"/>
      <c r="I37" s="240"/>
      <c r="J37" s="190"/>
      <c r="K37" s="191"/>
      <c r="L37" s="192"/>
      <c r="M37" s="193"/>
      <c r="N37" s="194"/>
      <c r="O37" s="194"/>
      <c r="P37" s="194"/>
    </row>
    <row r="38" spans="1:16" s="195" customFormat="1" ht="15">
      <c r="A38" s="245"/>
      <c r="B38" s="243" t="s">
        <v>124</v>
      </c>
      <c r="C38" s="249">
        <v>25</v>
      </c>
      <c r="D38" s="244" t="s">
        <v>12</v>
      </c>
      <c r="E38" s="338"/>
      <c r="F38" s="338"/>
      <c r="G38" s="338"/>
      <c r="H38" s="338"/>
      <c r="I38" s="240"/>
      <c r="J38" s="190"/>
      <c r="K38" s="191"/>
      <c r="L38" s="192"/>
      <c r="M38" s="193"/>
      <c r="N38" s="194"/>
      <c r="O38" s="194"/>
      <c r="P38" s="194"/>
    </row>
    <row r="39" spans="1:16" s="128" customFormat="1" ht="15">
      <c r="A39" s="245"/>
      <c r="B39" s="243"/>
      <c r="C39" s="249"/>
      <c r="D39" s="244"/>
      <c r="E39" s="240"/>
      <c r="F39" s="240"/>
      <c r="G39" s="338"/>
      <c r="H39" s="338"/>
      <c r="I39" s="240"/>
      <c r="J39" s="123"/>
      <c r="K39" s="124"/>
      <c r="L39" s="125"/>
      <c r="M39" s="126"/>
      <c r="N39" s="127"/>
      <c r="O39" s="127"/>
      <c r="P39" s="127"/>
    </row>
    <row r="40" spans="1:16" s="128" customFormat="1" ht="38.25">
      <c r="A40" s="245"/>
      <c r="B40" s="248" t="s">
        <v>125</v>
      </c>
      <c r="C40" s="249"/>
      <c r="D40" s="244"/>
      <c r="E40" s="240"/>
      <c r="F40" s="240"/>
      <c r="G40" s="338"/>
      <c r="H40" s="338"/>
      <c r="I40" s="240"/>
      <c r="J40" s="123"/>
      <c r="K40" s="124"/>
      <c r="L40" s="125"/>
      <c r="M40" s="126"/>
      <c r="N40" s="127"/>
      <c r="O40" s="127"/>
      <c r="P40" s="127"/>
    </row>
    <row r="41" spans="1:16" s="128" customFormat="1" ht="15">
      <c r="A41" s="245"/>
      <c r="B41" s="243" t="s">
        <v>124</v>
      </c>
      <c r="C41" s="249">
        <v>6</v>
      </c>
      <c r="D41" s="244" t="s">
        <v>12</v>
      </c>
      <c r="E41" s="338"/>
      <c r="F41" s="338"/>
      <c r="G41" s="338"/>
      <c r="H41" s="338"/>
      <c r="I41" s="240"/>
      <c r="J41" s="123"/>
      <c r="K41" s="124"/>
      <c r="L41" s="125"/>
      <c r="M41" s="126"/>
      <c r="N41" s="127"/>
      <c r="O41" s="127"/>
      <c r="P41" s="127"/>
    </row>
    <row r="42" spans="1:16" s="31" customFormat="1" ht="15">
      <c r="A42" s="245"/>
      <c r="B42" s="243" t="s">
        <v>126</v>
      </c>
      <c r="C42" s="249">
        <v>6</v>
      </c>
      <c r="D42" s="244" t="s">
        <v>12</v>
      </c>
      <c r="E42" s="338"/>
      <c r="F42" s="338"/>
      <c r="G42" s="338"/>
      <c r="H42" s="338"/>
      <c r="I42" s="240"/>
      <c r="J42" s="91"/>
      <c r="K42" s="83"/>
      <c r="L42" s="107"/>
      <c r="M42" s="122"/>
      <c r="N42" s="105"/>
      <c r="O42" s="105"/>
      <c r="P42" s="105"/>
    </row>
    <row r="43" spans="1:16" s="128" customFormat="1" ht="15">
      <c r="A43" s="245"/>
      <c r="B43" s="243"/>
      <c r="C43" s="249"/>
      <c r="D43" s="244"/>
      <c r="E43" s="240"/>
      <c r="F43" s="240"/>
      <c r="G43" s="240"/>
      <c r="H43" s="240"/>
      <c r="I43" s="240"/>
      <c r="J43" s="123"/>
      <c r="K43" s="124"/>
      <c r="L43" s="125"/>
      <c r="M43" s="126"/>
      <c r="N43" s="127"/>
      <c r="O43" s="127"/>
      <c r="P43" s="127"/>
    </row>
    <row r="44" spans="1:16" s="128" customFormat="1" ht="25.5">
      <c r="A44" s="245"/>
      <c r="B44" s="243" t="s">
        <v>199</v>
      </c>
      <c r="C44" s="241">
        <v>1</v>
      </c>
      <c r="D44" s="239" t="s">
        <v>9</v>
      </c>
      <c r="E44" s="240"/>
      <c r="F44" s="240"/>
      <c r="G44" s="338"/>
      <c r="H44" s="338"/>
      <c r="I44" s="240"/>
      <c r="J44" s="123"/>
      <c r="K44" s="124"/>
      <c r="L44" s="125"/>
      <c r="M44" s="126"/>
      <c r="N44" s="127"/>
      <c r="O44" s="127"/>
      <c r="P44" s="127"/>
    </row>
    <row r="45" spans="1:16" s="128" customFormat="1" ht="15">
      <c r="A45" s="245"/>
      <c r="B45" s="243"/>
      <c r="C45" s="249"/>
      <c r="D45" s="244"/>
      <c r="E45" s="240"/>
      <c r="F45" s="240"/>
      <c r="G45" s="240"/>
      <c r="H45" s="240"/>
      <c r="I45" s="240"/>
      <c r="J45" s="123"/>
      <c r="K45" s="124"/>
      <c r="L45" s="125"/>
      <c r="M45" s="126"/>
      <c r="N45" s="127"/>
      <c r="O45" s="127"/>
      <c r="P45" s="127"/>
    </row>
    <row r="46" spans="1:16" s="31" customFormat="1" ht="15">
      <c r="A46" s="245"/>
      <c r="B46" s="238" t="s">
        <v>127</v>
      </c>
      <c r="C46" s="238"/>
      <c r="D46" s="239"/>
      <c r="E46" s="240"/>
      <c r="F46" s="240"/>
      <c r="G46" s="240"/>
      <c r="H46" s="240"/>
      <c r="I46" s="240"/>
      <c r="J46" s="91"/>
      <c r="K46" s="83"/>
      <c r="L46" s="107"/>
      <c r="M46" s="122"/>
      <c r="N46" s="105"/>
      <c r="O46" s="105"/>
      <c r="P46" s="105"/>
    </row>
    <row r="47" spans="1:16" s="31" customFormat="1" ht="25.5">
      <c r="A47" s="245"/>
      <c r="B47" s="243" t="s">
        <v>114</v>
      </c>
      <c r="C47" s="241"/>
      <c r="D47" s="244"/>
      <c r="E47" s="240"/>
      <c r="F47" s="240"/>
      <c r="G47" s="240"/>
      <c r="H47" s="240"/>
      <c r="I47" s="240"/>
      <c r="J47" s="91"/>
      <c r="K47" s="83"/>
      <c r="L47" s="107"/>
      <c r="M47" s="122"/>
      <c r="N47" s="105"/>
      <c r="O47" s="105"/>
      <c r="P47" s="105"/>
    </row>
    <row r="48" spans="1:16" s="31" customFormat="1" ht="15">
      <c r="A48" s="245"/>
      <c r="B48" s="243" t="s">
        <v>128</v>
      </c>
      <c r="C48" s="241">
        <v>5</v>
      </c>
      <c r="D48" s="244" t="s">
        <v>6</v>
      </c>
      <c r="E48" s="240"/>
      <c r="F48" s="240"/>
      <c r="G48" s="338"/>
      <c r="H48" s="338"/>
      <c r="I48" s="240"/>
      <c r="J48" s="91"/>
      <c r="K48" s="83"/>
      <c r="L48" s="107"/>
      <c r="M48" s="122"/>
      <c r="N48" s="105"/>
      <c r="O48" s="105"/>
      <c r="P48" s="105"/>
    </row>
    <row r="49" spans="1:16" s="195" customFormat="1" ht="15">
      <c r="A49" s="245"/>
      <c r="B49" s="243" t="s">
        <v>115</v>
      </c>
      <c r="C49" s="241">
        <f>3+5+5+6+6+5</f>
        <v>30</v>
      </c>
      <c r="D49" s="244" t="s">
        <v>6</v>
      </c>
      <c r="E49" s="338"/>
      <c r="F49" s="338"/>
      <c r="G49" s="338"/>
      <c r="H49" s="338"/>
      <c r="I49" s="240"/>
      <c r="J49" s="190"/>
      <c r="K49" s="191"/>
      <c r="L49" s="192"/>
      <c r="M49" s="193"/>
      <c r="N49" s="194"/>
      <c r="O49" s="194"/>
      <c r="P49" s="194"/>
    </row>
    <row r="50" spans="1:16" s="195" customFormat="1" ht="15">
      <c r="A50" s="245"/>
      <c r="B50" s="243" t="s">
        <v>277</v>
      </c>
      <c r="C50" s="373">
        <v>20</v>
      </c>
      <c r="D50" s="244" t="s">
        <v>6</v>
      </c>
      <c r="E50" s="338"/>
      <c r="F50" s="338"/>
      <c r="G50" s="338"/>
      <c r="H50" s="338"/>
      <c r="I50" s="240"/>
      <c r="J50" s="190"/>
      <c r="K50" s="191"/>
      <c r="L50" s="192"/>
      <c r="M50" s="193"/>
      <c r="N50" s="194"/>
      <c r="O50" s="194"/>
      <c r="P50" s="194"/>
    </row>
    <row r="51" spans="1:16" s="31" customFormat="1" ht="15">
      <c r="A51" s="245"/>
      <c r="B51" s="243" t="s">
        <v>116</v>
      </c>
      <c r="C51" s="241">
        <v>20</v>
      </c>
      <c r="D51" s="244" t="s">
        <v>6</v>
      </c>
      <c r="E51" s="338"/>
      <c r="F51" s="338"/>
      <c r="G51" s="338"/>
      <c r="H51" s="338"/>
      <c r="I51" s="240"/>
      <c r="J51" s="91"/>
      <c r="K51" s="83"/>
      <c r="L51" s="107"/>
      <c r="M51" s="122"/>
      <c r="N51" s="105"/>
      <c r="O51" s="105"/>
      <c r="P51" s="105"/>
    </row>
    <row r="52" spans="1:16" s="31" customFormat="1" ht="15">
      <c r="A52" s="245"/>
      <c r="B52" s="243" t="s">
        <v>117</v>
      </c>
      <c r="C52" s="241">
        <v>70</v>
      </c>
      <c r="D52" s="244" t="s">
        <v>6</v>
      </c>
      <c r="E52" s="338"/>
      <c r="F52" s="338"/>
      <c r="G52" s="338"/>
      <c r="H52" s="338"/>
      <c r="I52" s="240"/>
      <c r="J52" s="91"/>
      <c r="K52" s="83"/>
      <c r="L52" s="107"/>
      <c r="M52" s="122"/>
      <c r="N52" s="105"/>
      <c r="O52" s="105"/>
      <c r="P52" s="105"/>
    </row>
    <row r="53" spans="1:16" s="31" customFormat="1" ht="15">
      <c r="A53" s="245"/>
      <c r="B53" s="243" t="s">
        <v>281</v>
      </c>
      <c r="C53" s="241">
        <v>30</v>
      </c>
      <c r="D53" s="244" t="s">
        <v>6</v>
      </c>
      <c r="E53" s="338"/>
      <c r="F53" s="338"/>
      <c r="G53" s="338"/>
      <c r="H53" s="338"/>
      <c r="I53" s="240"/>
      <c r="J53" s="91"/>
      <c r="K53" s="83"/>
      <c r="L53" s="107"/>
      <c r="M53" s="122"/>
      <c r="N53" s="105"/>
      <c r="O53" s="105"/>
      <c r="P53" s="105"/>
    </row>
    <row r="54" spans="1:16" s="31" customFormat="1" ht="15">
      <c r="A54" s="245"/>
      <c r="B54" s="370" t="s">
        <v>119</v>
      </c>
      <c r="C54" s="373">
        <v>10</v>
      </c>
      <c r="D54" s="372" t="s">
        <v>6</v>
      </c>
      <c r="E54" s="338"/>
      <c r="F54" s="338"/>
      <c r="G54" s="338"/>
      <c r="H54" s="338"/>
      <c r="I54" s="240"/>
      <c r="J54" s="91"/>
      <c r="K54" s="83"/>
      <c r="L54" s="107"/>
      <c r="M54" s="122"/>
      <c r="N54" s="105"/>
      <c r="O54" s="105"/>
      <c r="P54" s="105"/>
    </row>
    <row r="55" spans="1:16" s="128" customFormat="1" ht="15">
      <c r="A55" s="245"/>
      <c r="B55" s="243"/>
      <c r="C55" s="241"/>
      <c r="D55" s="239"/>
      <c r="E55" s="240"/>
      <c r="F55" s="240"/>
      <c r="G55" s="338"/>
      <c r="H55" s="338"/>
      <c r="I55" s="240"/>
      <c r="J55" s="123"/>
      <c r="K55" s="124"/>
      <c r="L55" s="125"/>
      <c r="M55" s="126"/>
      <c r="N55" s="127"/>
      <c r="O55" s="127"/>
      <c r="P55" s="127"/>
    </row>
    <row r="56" spans="1:16" s="128" customFormat="1" ht="25.5">
      <c r="A56" s="245"/>
      <c r="B56" s="243" t="s">
        <v>283</v>
      </c>
      <c r="C56" s="241">
        <v>10</v>
      </c>
      <c r="D56" s="244" t="s">
        <v>6</v>
      </c>
      <c r="E56" s="338"/>
      <c r="F56" s="338"/>
      <c r="G56" s="338"/>
      <c r="H56" s="338"/>
      <c r="I56" s="240"/>
      <c r="J56" s="123"/>
      <c r="K56" s="124"/>
      <c r="L56" s="125"/>
      <c r="M56" s="126"/>
      <c r="N56" s="127"/>
      <c r="O56" s="127"/>
      <c r="P56" s="127"/>
    </row>
    <row r="57" spans="1:16" s="128" customFormat="1" ht="15">
      <c r="A57" s="245"/>
      <c r="B57" s="243"/>
      <c r="C57" s="241"/>
      <c r="D57" s="239"/>
      <c r="E57" s="240"/>
      <c r="F57" s="240"/>
      <c r="G57" s="338"/>
      <c r="H57" s="338"/>
      <c r="I57" s="240"/>
      <c r="J57" s="123"/>
      <c r="K57" s="124"/>
      <c r="L57" s="125"/>
      <c r="M57" s="126"/>
      <c r="N57" s="127"/>
      <c r="O57" s="127"/>
      <c r="P57" s="127"/>
    </row>
    <row r="58" spans="1:16" s="128" customFormat="1" ht="15">
      <c r="A58" s="245"/>
      <c r="B58" s="243" t="s">
        <v>118</v>
      </c>
      <c r="C58" s="241"/>
      <c r="D58" s="244"/>
      <c r="E58" s="240"/>
      <c r="F58" s="240"/>
      <c r="G58" s="338"/>
      <c r="H58" s="338"/>
      <c r="I58" s="240"/>
      <c r="J58" s="123"/>
      <c r="K58" s="124"/>
      <c r="L58" s="125"/>
      <c r="M58" s="126"/>
      <c r="N58" s="127"/>
      <c r="O58" s="127"/>
      <c r="P58" s="127"/>
    </row>
    <row r="59" spans="1:16" s="128" customFormat="1" ht="15">
      <c r="A59" s="245"/>
      <c r="B59" s="243" t="s">
        <v>115</v>
      </c>
      <c r="C59" s="241">
        <f>1+1+1+1+1+1+1</f>
        <v>7</v>
      </c>
      <c r="D59" s="244" t="s">
        <v>9</v>
      </c>
      <c r="E59" s="338"/>
      <c r="F59" s="338"/>
      <c r="G59" s="338"/>
      <c r="H59" s="338"/>
      <c r="I59" s="240"/>
      <c r="J59" s="123"/>
      <c r="K59" s="124"/>
      <c r="L59" s="125"/>
      <c r="M59" s="126"/>
      <c r="N59" s="127"/>
      <c r="O59" s="127"/>
      <c r="P59" s="127"/>
    </row>
    <row r="60" spans="1:16" s="128" customFormat="1" ht="15">
      <c r="A60" s="245"/>
      <c r="B60" s="243" t="s">
        <v>116</v>
      </c>
      <c r="C60" s="241">
        <v>2</v>
      </c>
      <c r="D60" s="244" t="s">
        <v>9</v>
      </c>
      <c r="E60" s="338"/>
      <c r="F60" s="338"/>
      <c r="G60" s="338"/>
      <c r="H60" s="338"/>
      <c r="I60" s="240"/>
      <c r="J60" s="123"/>
      <c r="K60" s="124"/>
      <c r="L60" s="125"/>
      <c r="M60" s="126"/>
      <c r="N60" s="127"/>
      <c r="O60" s="127"/>
      <c r="P60" s="127"/>
    </row>
    <row r="61" spans="1:16" s="128" customFormat="1" ht="15">
      <c r="A61" s="245"/>
      <c r="B61" s="243" t="s">
        <v>117</v>
      </c>
      <c r="C61" s="241">
        <f>1+2+1+6+1</f>
        <v>11</v>
      </c>
      <c r="D61" s="244" t="s">
        <v>9</v>
      </c>
      <c r="E61" s="240"/>
      <c r="F61" s="240"/>
      <c r="G61" s="338"/>
      <c r="H61" s="338"/>
      <c r="I61" s="240"/>
      <c r="J61" s="123"/>
      <c r="K61" s="124"/>
      <c r="L61" s="125"/>
      <c r="M61" s="126"/>
      <c r="N61" s="127"/>
      <c r="O61" s="127"/>
      <c r="P61" s="127"/>
    </row>
    <row r="62" spans="1:16" s="128" customFormat="1" ht="15">
      <c r="A62" s="245"/>
      <c r="B62" s="243" t="s">
        <v>281</v>
      </c>
      <c r="C62" s="241">
        <v>1</v>
      </c>
      <c r="D62" s="244" t="s">
        <v>9</v>
      </c>
      <c r="E62" s="240"/>
      <c r="F62" s="240"/>
      <c r="G62" s="338"/>
      <c r="H62" s="338"/>
      <c r="I62" s="240"/>
      <c r="J62" s="123"/>
      <c r="K62" s="124"/>
      <c r="L62" s="125"/>
      <c r="M62" s="126"/>
      <c r="N62" s="127"/>
      <c r="O62" s="127"/>
      <c r="P62" s="127"/>
    </row>
    <row r="63" spans="1:16" s="128" customFormat="1" ht="15">
      <c r="A63" s="245"/>
      <c r="B63" s="247"/>
      <c r="C63" s="241"/>
      <c r="D63" s="244"/>
      <c r="E63" s="240"/>
      <c r="F63" s="240"/>
      <c r="G63" s="338"/>
      <c r="H63" s="338"/>
      <c r="I63" s="240"/>
      <c r="J63" s="123"/>
      <c r="K63" s="124"/>
      <c r="L63" s="125"/>
      <c r="M63" s="126"/>
      <c r="N63" s="127"/>
      <c r="O63" s="127"/>
      <c r="P63" s="127"/>
    </row>
    <row r="64" spans="1:16" s="128" customFormat="1" ht="15">
      <c r="A64" s="245"/>
      <c r="B64" s="243" t="s">
        <v>282</v>
      </c>
      <c r="C64" s="241">
        <v>7</v>
      </c>
      <c r="D64" s="239" t="s">
        <v>9</v>
      </c>
      <c r="E64" s="240"/>
      <c r="F64" s="240"/>
      <c r="G64" s="338"/>
      <c r="H64" s="338"/>
      <c r="I64" s="240"/>
      <c r="J64" s="123"/>
      <c r="K64" s="124"/>
      <c r="L64" s="125"/>
      <c r="M64" s="126"/>
      <c r="N64" s="127"/>
      <c r="O64" s="127"/>
      <c r="P64" s="127"/>
    </row>
    <row r="65" spans="1:16" s="31" customFormat="1" ht="15">
      <c r="A65" s="245"/>
      <c r="B65" s="243"/>
      <c r="C65" s="238"/>
      <c r="D65" s="239"/>
      <c r="E65" s="240"/>
      <c r="F65" s="240"/>
      <c r="G65" s="338"/>
      <c r="H65" s="338"/>
      <c r="I65" s="240"/>
      <c r="J65" s="91"/>
      <c r="K65" s="83"/>
      <c r="L65" s="107"/>
      <c r="M65" s="122"/>
      <c r="N65" s="105"/>
      <c r="O65" s="105"/>
      <c r="P65" s="105"/>
    </row>
    <row r="66" spans="1:16" s="31" customFormat="1" ht="15">
      <c r="A66" s="245"/>
      <c r="B66" s="243" t="s">
        <v>129</v>
      </c>
      <c r="C66" s="241"/>
      <c r="D66" s="244"/>
      <c r="E66" s="240"/>
      <c r="F66" s="240"/>
      <c r="G66" s="338"/>
      <c r="H66" s="338"/>
      <c r="I66" s="240"/>
      <c r="J66" s="91"/>
      <c r="K66" s="83"/>
      <c r="L66" s="107"/>
      <c r="M66" s="122"/>
      <c r="N66" s="105"/>
      <c r="O66" s="105"/>
      <c r="P66" s="105"/>
    </row>
    <row r="67" spans="1:16" s="31" customFormat="1" ht="15">
      <c r="A67" s="245"/>
      <c r="B67" s="243" t="s">
        <v>128</v>
      </c>
      <c r="C67" s="241">
        <v>5</v>
      </c>
      <c r="D67" s="244" t="s">
        <v>9</v>
      </c>
      <c r="E67" s="338"/>
      <c r="F67" s="338"/>
      <c r="G67" s="338"/>
      <c r="H67" s="338"/>
      <c r="I67" s="240"/>
      <c r="J67" s="91"/>
      <c r="K67" s="83"/>
      <c r="L67" s="107"/>
      <c r="M67" s="122"/>
      <c r="N67" s="105"/>
      <c r="O67" s="105"/>
      <c r="P67" s="105"/>
    </row>
    <row r="68" spans="1:16" s="31" customFormat="1" ht="15">
      <c r="A68" s="245"/>
      <c r="B68" s="243" t="s">
        <v>115</v>
      </c>
      <c r="C68" s="238">
        <f>2+1+1+1+1+1</f>
        <v>7</v>
      </c>
      <c r="D68" s="239" t="s">
        <v>9</v>
      </c>
      <c r="E68" s="240"/>
      <c r="F68" s="240"/>
      <c r="G68" s="338"/>
      <c r="H68" s="338"/>
      <c r="I68" s="240"/>
      <c r="J68" s="91"/>
      <c r="K68" s="83"/>
      <c r="L68" s="107"/>
      <c r="M68" s="122"/>
      <c r="N68" s="105"/>
      <c r="O68" s="105"/>
      <c r="P68" s="105"/>
    </row>
    <row r="69" spans="1:16" s="31" customFormat="1" ht="15">
      <c r="A69" s="245"/>
      <c r="B69" s="243"/>
      <c r="C69" s="238"/>
      <c r="D69" s="239"/>
      <c r="E69" s="240"/>
      <c r="F69" s="240"/>
      <c r="G69" s="338"/>
      <c r="H69" s="338"/>
      <c r="I69" s="240"/>
      <c r="J69" s="91"/>
      <c r="K69" s="83"/>
      <c r="L69" s="107"/>
      <c r="M69" s="122"/>
      <c r="N69" s="105"/>
      <c r="O69" s="105"/>
      <c r="P69" s="105"/>
    </row>
    <row r="70" spans="1:16" s="31" customFormat="1" ht="25.5">
      <c r="A70" s="245"/>
      <c r="B70" s="248" t="s">
        <v>130</v>
      </c>
      <c r="C70" s="241"/>
      <c r="D70" s="244"/>
      <c r="E70" s="240"/>
      <c r="F70" s="240"/>
      <c r="G70" s="338"/>
      <c r="H70" s="338"/>
      <c r="I70" s="240"/>
      <c r="J70" s="91"/>
      <c r="K70" s="83"/>
      <c r="L70" s="107"/>
      <c r="M70" s="122"/>
      <c r="N70" s="105"/>
      <c r="O70" s="105"/>
      <c r="P70" s="105"/>
    </row>
    <row r="71" spans="1:16" s="31" customFormat="1" ht="15">
      <c r="A71" s="245"/>
      <c r="B71" s="243" t="s">
        <v>122</v>
      </c>
      <c r="C71" s="249">
        <v>10</v>
      </c>
      <c r="D71" s="244" t="s">
        <v>12</v>
      </c>
      <c r="E71" s="338"/>
      <c r="F71" s="338"/>
      <c r="G71" s="338"/>
      <c r="H71" s="338"/>
      <c r="I71" s="240"/>
      <c r="J71" s="91"/>
      <c r="K71" s="83"/>
      <c r="L71" s="107"/>
      <c r="M71" s="122"/>
      <c r="N71" s="105"/>
      <c r="O71" s="105"/>
      <c r="P71" s="105"/>
    </row>
    <row r="72" spans="1:16" s="31" customFormat="1" ht="15">
      <c r="A72" s="245"/>
      <c r="B72" s="243" t="s">
        <v>123</v>
      </c>
      <c r="C72" s="249">
        <v>100</v>
      </c>
      <c r="D72" s="244" t="s">
        <v>12</v>
      </c>
      <c r="E72" s="338"/>
      <c r="F72" s="338"/>
      <c r="G72" s="338"/>
      <c r="H72" s="338"/>
      <c r="I72" s="240"/>
      <c r="J72" s="91"/>
      <c r="K72" s="83"/>
      <c r="L72" s="107"/>
      <c r="M72" s="122"/>
      <c r="N72" s="105"/>
      <c r="O72" s="105"/>
      <c r="P72" s="105"/>
    </row>
    <row r="73" spans="1:16" s="31" customFormat="1" ht="15">
      <c r="A73" s="245"/>
      <c r="B73" s="243" t="s">
        <v>124</v>
      </c>
      <c r="C73" s="249">
        <v>10</v>
      </c>
      <c r="D73" s="244" t="s">
        <v>12</v>
      </c>
      <c r="E73" s="338"/>
      <c r="F73" s="338"/>
      <c r="G73" s="338"/>
      <c r="H73" s="338"/>
      <c r="I73" s="240"/>
      <c r="J73" s="91"/>
      <c r="K73" s="83"/>
      <c r="L73" s="107"/>
      <c r="M73" s="122"/>
      <c r="N73" s="105"/>
      <c r="O73" s="105"/>
      <c r="P73" s="105"/>
    </row>
    <row r="74" spans="1:16" s="31" customFormat="1" ht="15">
      <c r="A74" s="245"/>
      <c r="B74" s="243"/>
      <c r="C74" s="249"/>
      <c r="D74" s="244"/>
      <c r="E74" s="240"/>
      <c r="F74" s="240"/>
      <c r="G74" s="240"/>
      <c r="H74" s="240"/>
      <c r="I74" s="240"/>
      <c r="J74" s="91"/>
      <c r="K74" s="83"/>
      <c r="L74" s="107"/>
      <c r="M74" s="122"/>
      <c r="N74" s="105"/>
      <c r="O74" s="105"/>
      <c r="P74" s="105"/>
    </row>
    <row r="75" spans="1:16" s="31" customFormat="1" ht="38.25">
      <c r="A75" s="245"/>
      <c r="B75" s="248" t="s">
        <v>125</v>
      </c>
      <c r="C75" s="249"/>
      <c r="D75" s="244"/>
      <c r="E75" s="240"/>
      <c r="F75" s="240"/>
      <c r="G75" s="240"/>
      <c r="H75" s="240"/>
      <c r="I75" s="240"/>
      <c r="J75" s="91"/>
      <c r="K75" s="83"/>
      <c r="L75" s="107"/>
      <c r="M75" s="122"/>
      <c r="N75" s="105"/>
      <c r="O75" s="105"/>
      <c r="P75" s="105"/>
    </row>
    <row r="76" spans="1:16" s="31" customFormat="1" ht="15">
      <c r="A76" s="245"/>
      <c r="B76" s="248" t="s">
        <v>124</v>
      </c>
      <c r="C76" s="249">
        <v>40</v>
      </c>
      <c r="D76" s="244" t="s">
        <v>12</v>
      </c>
      <c r="E76" s="338"/>
      <c r="F76" s="338"/>
      <c r="G76" s="338"/>
      <c r="H76" s="338"/>
      <c r="I76" s="240"/>
      <c r="J76" s="91"/>
      <c r="K76" s="83"/>
      <c r="L76" s="107"/>
      <c r="M76" s="122"/>
      <c r="N76" s="105"/>
      <c r="O76" s="105"/>
      <c r="P76" s="105"/>
    </row>
    <row r="77" spans="1:16" s="31" customFormat="1" ht="15">
      <c r="A77" s="245"/>
      <c r="B77" s="248" t="s">
        <v>131</v>
      </c>
      <c r="C77" s="249">
        <v>10</v>
      </c>
      <c r="D77" s="244" t="s">
        <v>12</v>
      </c>
      <c r="E77" s="338"/>
      <c r="F77" s="338"/>
      <c r="G77" s="338"/>
      <c r="H77" s="338"/>
      <c r="I77" s="240"/>
      <c r="J77" s="91"/>
      <c r="K77" s="83"/>
      <c r="L77" s="107"/>
      <c r="M77" s="122"/>
      <c r="N77" s="105"/>
      <c r="O77" s="105"/>
      <c r="P77" s="105"/>
    </row>
    <row r="78" spans="1:16" s="31" customFormat="1" ht="15">
      <c r="A78" s="245"/>
      <c r="B78" s="248" t="s">
        <v>290</v>
      </c>
      <c r="C78" s="249">
        <v>30</v>
      </c>
      <c r="D78" s="244" t="s">
        <v>12</v>
      </c>
      <c r="E78" s="338"/>
      <c r="F78" s="338"/>
      <c r="G78" s="338"/>
      <c r="H78" s="338"/>
      <c r="I78" s="240"/>
      <c r="J78" s="91"/>
      <c r="K78" s="83"/>
      <c r="L78" s="107"/>
      <c r="M78" s="122"/>
      <c r="N78" s="105"/>
      <c r="O78" s="105"/>
      <c r="P78" s="105"/>
    </row>
    <row r="79" spans="1:16" s="31" customFormat="1" ht="15">
      <c r="A79" s="245"/>
      <c r="B79" s="248"/>
      <c r="C79" s="249"/>
      <c r="D79" s="244"/>
      <c r="E79" s="338"/>
      <c r="F79" s="338"/>
      <c r="G79" s="338"/>
      <c r="H79" s="338"/>
      <c r="I79" s="240"/>
      <c r="J79" s="91"/>
      <c r="K79" s="83"/>
      <c r="L79" s="107"/>
      <c r="M79" s="122"/>
      <c r="N79" s="105"/>
      <c r="O79" s="105"/>
      <c r="P79" s="105"/>
    </row>
    <row r="80" spans="1:16" s="31" customFormat="1" ht="89.25">
      <c r="A80" s="245"/>
      <c r="B80" s="370" t="s">
        <v>299</v>
      </c>
      <c r="C80" s="374">
        <v>1</v>
      </c>
      <c r="D80" s="372" t="s">
        <v>9</v>
      </c>
      <c r="E80" s="338"/>
      <c r="F80" s="338"/>
      <c r="G80" s="338"/>
      <c r="H80" s="338"/>
      <c r="I80" s="240"/>
      <c r="J80" s="91"/>
      <c r="K80" s="83"/>
      <c r="L80" s="107"/>
      <c r="M80" s="122"/>
      <c r="N80" s="105"/>
      <c r="O80" s="105"/>
      <c r="P80" s="105"/>
    </row>
    <row r="81" spans="1:16" s="31" customFormat="1" ht="15">
      <c r="A81" s="245"/>
      <c r="B81" s="370"/>
      <c r="C81" s="374"/>
      <c r="D81" s="372"/>
      <c r="E81" s="338"/>
      <c r="F81" s="338"/>
      <c r="G81" s="338"/>
      <c r="H81" s="338"/>
      <c r="I81" s="240"/>
      <c r="J81" s="91"/>
      <c r="K81" s="83"/>
      <c r="L81" s="107"/>
      <c r="M81" s="122"/>
      <c r="N81" s="105"/>
      <c r="O81" s="105"/>
      <c r="P81" s="105"/>
    </row>
    <row r="82" spans="1:16" s="31" customFormat="1" ht="89.25">
      <c r="A82" s="245"/>
      <c r="B82" s="370" t="s">
        <v>300</v>
      </c>
      <c r="C82" s="374">
        <v>1</v>
      </c>
      <c r="D82" s="372" t="s">
        <v>9</v>
      </c>
      <c r="E82" s="338"/>
      <c r="F82" s="338"/>
      <c r="G82" s="338"/>
      <c r="H82" s="338"/>
      <c r="I82" s="240"/>
      <c r="J82" s="91"/>
      <c r="K82" s="83"/>
      <c r="L82" s="107"/>
      <c r="M82" s="122"/>
      <c r="N82" s="105"/>
      <c r="O82" s="105"/>
      <c r="P82" s="105"/>
    </row>
    <row r="83" spans="1:16" s="31" customFormat="1" ht="15">
      <c r="A83" s="245"/>
      <c r="B83" s="375"/>
      <c r="C83" s="376"/>
      <c r="D83" s="372"/>
      <c r="E83" s="338"/>
      <c r="F83" s="338"/>
      <c r="G83" s="338"/>
      <c r="H83" s="338"/>
      <c r="I83" s="240"/>
      <c r="J83" s="91"/>
      <c r="K83" s="83"/>
      <c r="L83" s="107"/>
      <c r="M83" s="122"/>
      <c r="N83" s="105"/>
      <c r="O83" s="105"/>
      <c r="P83" s="105"/>
    </row>
    <row r="84" spans="1:16" s="31" customFormat="1" ht="89.25">
      <c r="A84" s="245"/>
      <c r="B84" s="370" t="s">
        <v>301</v>
      </c>
      <c r="C84" s="374">
        <v>2</v>
      </c>
      <c r="D84" s="372" t="s">
        <v>9</v>
      </c>
      <c r="E84" s="338"/>
      <c r="F84" s="338"/>
      <c r="G84" s="338"/>
      <c r="H84" s="338"/>
      <c r="I84" s="240"/>
      <c r="J84" s="91"/>
      <c r="K84" s="83"/>
      <c r="L84" s="107"/>
      <c r="M84" s="122"/>
      <c r="N84" s="105"/>
      <c r="O84" s="105"/>
      <c r="P84" s="105"/>
    </row>
    <row r="85" spans="1:16" s="31" customFormat="1" ht="15">
      <c r="A85" s="245"/>
      <c r="B85" s="370"/>
      <c r="C85" s="374"/>
      <c r="D85" s="372"/>
      <c r="E85" s="338"/>
      <c r="F85" s="338"/>
      <c r="G85" s="338"/>
      <c r="H85" s="338"/>
      <c r="I85" s="240"/>
      <c r="J85" s="91"/>
      <c r="K85" s="83"/>
      <c r="L85" s="107"/>
      <c r="M85" s="122"/>
      <c r="N85" s="105"/>
      <c r="O85" s="105"/>
      <c r="P85" s="105"/>
    </row>
    <row r="86" spans="1:16" s="31" customFormat="1" ht="76.5">
      <c r="A86" s="245"/>
      <c r="B86" s="370" t="s">
        <v>302</v>
      </c>
      <c r="C86" s="374">
        <v>1</v>
      </c>
      <c r="D86" s="372" t="s">
        <v>9</v>
      </c>
      <c r="E86" s="338"/>
      <c r="F86" s="338"/>
      <c r="G86" s="338"/>
      <c r="H86" s="338"/>
      <c r="I86" s="240"/>
      <c r="J86" s="91"/>
      <c r="K86" s="83"/>
      <c r="L86" s="107"/>
      <c r="M86" s="122"/>
      <c r="N86" s="105"/>
      <c r="O86" s="105"/>
      <c r="P86" s="105"/>
    </row>
    <row r="87" spans="1:16" s="31" customFormat="1" ht="15">
      <c r="A87" s="245"/>
      <c r="B87" s="248"/>
      <c r="C87" s="249"/>
      <c r="D87" s="244"/>
      <c r="E87" s="338"/>
      <c r="F87" s="338"/>
      <c r="G87" s="338"/>
      <c r="H87" s="338"/>
      <c r="I87" s="240"/>
      <c r="J87" s="91"/>
      <c r="K87" s="83"/>
      <c r="L87" s="107"/>
      <c r="M87" s="122"/>
      <c r="N87" s="105"/>
      <c r="O87" s="105"/>
      <c r="P87" s="105"/>
    </row>
    <row r="88" spans="1:16" s="128" customFormat="1" ht="15">
      <c r="A88" s="245"/>
      <c r="B88" s="243" t="s">
        <v>292</v>
      </c>
      <c r="C88" s="250">
        <v>20</v>
      </c>
      <c r="D88" s="244" t="s">
        <v>9</v>
      </c>
      <c r="E88" s="240"/>
      <c r="F88" s="240"/>
      <c r="G88" s="338"/>
      <c r="H88" s="338"/>
      <c r="I88" s="240"/>
      <c r="J88" s="123"/>
      <c r="K88" s="124"/>
      <c r="L88" s="125"/>
      <c r="M88" s="126"/>
      <c r="N88" s="127"/>
      <c r="O88" s="127"/>
      <c r="P88" s="127"/>
    </row>
    <row r="89" spans="1:16" s="128" customFormat="1" ht="15">
      <c r="A89" s="245"/>
      <c r="B89" s="243"/>
      <c r="C89" s="250"/>
      <c r="D89" s="244"/>
      <c r="E89" s="240"/>
      <c r="F89" s="240"/>
      <c r="G89" s="338"/>
      <c r="H89" s="338"/>
      <c r="I89" s="240"/>
      <c r="J89" s="123"/>
      <c r="K89" s="124"/>
      <c r="L89" s="125"/>
      <c r="M89" s="126"/>
      <c r="N89" s="127"/>
      <c r="O89" s="127"/>
      <c r="P89" s="127"/>
    </row>
    <row r="90" spans="1:16" s="128" customFormat="1" ht="15">
      <c r="A90" s="245"/>
      <c r="B90" s="370" t="s">
        <v>298</v>
      </c>
      <c r="C90" s="250">
        <v>1</v>
      </c>
      <c r="D90" s="244" t="s">
        <v>9</v>
      </c>
      <c r="E90" s="240"/>
      <c r="F90" s="240"/>
      <c r="G90" s="338"/>
      <c r="H90" s="338"/>
      <c r="I90" s="240"/>
      <c r="J90" s="123"/>
      <c r="K90" s="124"/>
      <c r="L90" s="125"/>
      <c r="M90" s="126"/>
      <c r="N90" s="127"/>
      <c r="O90" s="127"/>
      <c r="P90" s="127"/>
    </row>
    <row r="91" spans="1:16" s="128" customFormat="1" ht="15">
      <c r="A91" s="245"/>
      <c r="B91" s="243"/>
      <c r="C91" s="249"/>
      <c r="D91" s="244"/>
      <c r="E91" s="240"/>
      <c r="F91" s="240"/>
      <c r="G91" s="338"/>
      <c r="H91" s="338"/>
      <c r="I91" s="240"/>
      <c r="J91" s="123"/>
      <c r="K91" s="124"/>
      <c r="L91" s="125"/>
      <c r="M91" s="126"/>
      <c r="N91" s="127"/>
      <c r="O91" s="127"/>
      <c r="P91" s="127"/>
    </row>
    <row r="92" spans="1:16" s="128" customFormat="1" ht="25.5">
      <c r="A92" s="245"/>
      <c r="B92" s="243" t="s">
        <v>291</v>
      </c>
      <c r="C92" s="250">
        <v>2</v>
      </c>
      <c r="D92" s="244" t="s">
        <v>9</v>
      </c>
      <c r="E92" s="240"/>
      <c r="F92" s="240"/>
      <c r="G92" s="338"/>
      <c r="H92" s="338"/>
      <c r="I92" s="240"/>
      <c r="J92" s="123"/>
      <c r="K92" s="124"/>
      <c r="L92" s="125"/>
      <c r="M92" s="126"/>
      <c r="N92" s="127"/>
      <c r="O92" s="127"/>
      <c r="P92" s="127"/>
    </row>
    <row r="93" spans="1:16" s="128" customFormat="1" ht="15">
      <c r="A93" s="245"/>
      <c r="B93" s="243"/>
      <c r="C93" s="250"/>
      <c r="D93" s="244"/>
      <c r="E93" s="240"/>
      <c r="F93" s="240"/>
      <c r="G93" s="338"/>
      <c r="H93" s="338"/>
      <c r="I93" s="240"/>
      <c r="J93" s="123"/>
      <c r="K93" s="124"/>
      <c r="L93" s="125"/>
      <c r="M93" s="126"/>
      <c r="N93" s="127"/>
      <c r="O93" s="127"/>
      <c r="P93" s="127"/>
    </row>
    <row r="94" spans="1:16" s="128" customFormat="1" ht="15">
      <c r="A94" s="245"/>
      <c r="B94" s="370" t="s">
        <v>294</v>
      </c>
      <c r="C94" s="371">
        <v>14</v>
      </c>
      <c r="D94" s="372" t="s">
        <v>9</v>
      </c>
      <c r="E94" s="240"/>
      <c r="F94" s="240"/>
      <c r="G94" s="338"/>
      <c r="H94" s="338"/>
      <c r="I94" s="240"/>
      <c r="J94" s="123"/>
      <c r="K94" s="124"/>
      <c r="L94" s="125"/>
      <c r="M94" s="126"/>
      <c r="N94" s="127"/>
      <c r="O94" s="127"/>
      <c r="P94" s="127"/>
    </row>
    <row r="95" spans="1:16" s="128" customFormat="1" ht="15">
      <c r="A95" s="245"/>
      <c r="B95" s="243"/>
      <c r="C95" s="249"/>
      <c r="D95" s="244"/>
      <c r="E95" s="240"/>
      <c r="F95" s="240"/>
      <c r="G95" s="338"/>
      <c r="H95" s="338"/>
      <c r="I95" s="240"/>
      <c r="J95" s="123"/>
      <c r="K95" s="124"/>
      <c r="L95" s="125"/>
      <c r="M95" s="126"/>
      <c r="N95" s="127"/>
      <c r="O95" s="127"/>
      <c r="P95" s="127"/>
    </row>
    <row r="96" spans="1:16" s="31" customFormat="1" ht="15">
      <c r="A96" s="245"/>
      <c r="B96" s="252" t="s">
        <v>132</v>
      </c>
      <c r="C96" s="250">
        <v>1</v>
      </c>
      <c r="D96" s="251" t="s">
        <v>10</v>
      </c>
      <c r="E96" s="338"/>
      <c r="F96" s="338"/>
      <c r="G96" s="338"/>
      <c r="H96" s="338"/>
      <c r="I96" s="240"/>
      <c r="J96" s="91"/>
      <c r="K96" s="83"/>
      <c r="L96" s="107"/>
      <c r="M96" s="122"/>
      <c r="N96" s="105"/>
      <c r="O96" s="105"/>
      <c r="P96" s="105"/>
    </row>
    <row r="97" spans="1:16" s="128" customFormat="1" ht="15">
      <c r="A97" s="245"/>
      <c r="B97" s="252"/>
      <c r="C97" s="250"/>
      <c r="D97" s="251"/>
      <c r="E97" s="240"/>
      <c r="F97" s="240"/>
      <c r="G97" s="338"/>
      <c r="H97" s="338"/>
      <c r="I97" s="240"/>
      <c r="J97" s="123"/>
      <c r="K97" s="124"/>
      <c r="L97" s="125"/>
      <c r="M97" s="126"/>
      <c r="N97" s="127"/>
      <c r="O97" s="127"/>
      <c r="P97" s="127"/>
    </row>
    <row r="98" spans="1:16" s="128" customFormat="1" ht="76.5">
      <c r="A98" s="245"/>
      <c r="B98" s="252" t="s">
        <v>35</v>
      </c>
      <c r="C98" s="250">
        <v>1</v>
      </c>
      <c r="D98" s="251" t="s">
        <v>10</v>
      </c>
      <c r="E98" s="338"/>
      <c r="F98" s="338"/>
      <c r="G98" s="338"/>
      <c r="H98" s="338"/>
      <c r="I98" s="240"/>
      <c r="J98" s="123"/>
      <c r="K98" s="124"/>
      <c r="L98" s="125"/>
      <c r="M98" s="126"/>
      <c r="N98" s="127"/>
      <c r="O98" s="127"/>
      <c r="P98" s="127"/>
    </row>
    <row r="99" spans="1:16" s="128" customFormat="1" ht="15">
      <c r="A99" s="245"/>
      <c r="B99" s="243"/>
      <c r="C99" s="241"/>
      <c r="D99" s="244"/>
      <c r="E99" s="240"/>
      <c r="F99" s="240"/>
      <c r="G99" s="240"/>
      <c r="H99" s="240"/>
      <c r="I99" s="240"/>
      <c r="J99" s="123"/>
      <c r="K99" s="124"/>
      <c r="L99" s="125"/>
      <c r="M99" s="126"/>
      <c r="N99" s="127"/>
      <c r="O99" s="127"/>
      <c r="P99" s="127"/>
    </row>
    <row r="100" spans="1:17" ht="15">
      <c r="A100" s="277"/>
      <c r="B100" s="303" t="s">
        <v>11</v>
      </c>
      <c r="C100" s="316"/>
      <c r="D100" s="316"/>
      <c r="E100" s="279"/>
      <c r="F100" s="280"/>
      <c r="G100" s="279"/>
      <c r="H100" s="279"/>
      <c r="I100" s="279"/>
      <c r="J100" s="84"/>
      <c r="K100" s="83"/>
      <c r="L100" s="107"/>
      <c r="M100" s="108"/>
      <c r="O100" s="103"/>
      <c r="P100" s="102"/>
      <c r="Q100" s="1"/>
    </row>
    <row r="101" spans="1:16" s="128" customFormat="1" ht="15">
      <c r="A101" s="245"/>
      <c r="B101" s="243"/>
      <c r="C101" s="241"/>
      <c r="D101" s="244"/>
      <c r="E101" s="240"/>
      <c r="F101" s="240"/>
      <c r="G101" s="240"/>
      <c r="H101" s="240"/>
      <c r="I101" s="240"/>
      <c r="J101" s="123"/>
      <c r="K101" s="124"/>
      <c r="L101" s="125"/>
      <c r="M101" s="126"/>
      <c r="N101" s="127"/>
      <c r="O101" s="127"/>
      <c r="P101" s="127"/>
    </row>
    <row r="102" spans="1:16" s="128" customFormat="1" ht="15">
      <c r="A102" s="77"/>
      <c r="B102" s="305"/>
      <c r="C102" s="317"/>
      <c r="D102" s="318"/>
      <c r="E102" s="222"/>
      <c r="F102" s="4"/>
      <c r="G102" s="4"/>
      <c r="H102" s="4"/>
      <c r="I102" s="4"/>
      <c r="J102" s="123"/>
      <c r="K102" s="124"/>
      <c r="L102" s="125"/>
      <c r="M102" s="126"/>
      <c r="N102" s="127"/>
      <c r="O102" s="127"/>
      <c r="P102" s="127"/>
    </row>
    <row r="103" spans="1:16" s="128" customFormat="1" ht="15">
      <c r="A103" s="77"/>
      <c r="B103" s="305"/>
      <c r="C103" s="317"/>
      <c r="D103" s="318"/>
      <c r="E103" s="4"/>
      <c r="F103" s="4"/>
      <c r="G103" s="4"/>
      <c r="H103" s="4"/>
      <c r="I103" s="4"/>
      <c r="J103" s="123"/>
      <c r="K103" s="124"/>
      <c r="L103" s="125"/>
      <c r="M103" s="126"/>
      <c r="N103" s="127"/>
      <c r="O103" s="127"/>
      <c r="P103" s="127"/>
    </row>
    <row r="104" spans="1:16" s="128" customFormat="1" ht="15">
      <c r="A104" s="77"/>
      <c r="B104" s="305"/>
      <c r="C104" s="317"/>
      <c r="D104" s="318"/>
      <c r="E104" s="4"/>
      <c r="F104" s="4"/>
      <c r="G104" s="4"/>
      <c r="H104" s="4"/>
      <c r="I104" s="4"/>
      <c r="J104" s="123"/>
      <c r="K104" s="124"/>
      <c r="L104" s="125"/>
      <c r="M104" s="126"/>
      <c r="N104" s="127"/>
      <c r="O104" s="127"/>
      <c r="P104" s="127"/>
    </row>
    <row r="105" spans="1:16" s="128" customFormat="1" ht="15">
      <c r="A105" s="77"/>
      <c r="B105" s="305"/>
      <c r="C105" s="317"/>
      <c r="D105" s="318"/>
      <c r="E105" s="4"/>
      <c r="F105" s="4"/>
      <c r="G105" s="4"/>
      <c r="H105" s="4"/>
      <c r="I105" s="4"/>
      <c r="J105" s="123"/>
      <c r="K105" s="124"/>
      <c r="L105" s="125"/>
      <c r="M105" s="126"/>
      <c r="N105" s="127"/>
      <c r="O105" s="127"/>
      <c r="P105" s="127"/>
    </row>
    <row r="106" spans="1:16" s="31" customFormat="1" ht="15">
      <c r="A106" s="77"/>
      <c r="B106" s="305"/>
      <c r="C106" s="317"/>
      <c r="D106" s="318"/>
      <c r="E106" s="4"/>
      <c r="F106" s="4"/>
      <c r="G106" s="4"/>
      <c r="H106" s="4"/>
      <c r="I106" s="4"/>
      <c r="J106" s="91"/>
      <c r="K106" s="83"/>
      <c r="L106" s="107"/>
      <c r="M106" s="122"/>
      <c r="N106" s="105"/>
      <c r="O106" s="105"/>
      <c r="P106" s="105"/>
    </row>
    <row r="107" spans="1:16" s="128" customFormat="1" ht="15">
      <c r="A107" s="220"/>
      <c r="B107" s="305"/>
      <c r="C107" s="317"/>
      <c r="D107" s="318"/>
      <c r="E107" s="4"/>
      <c r="F107" s="4"/>
      <c r="G107" s="4"/>
      <c r="H107" s="4"/>
      <c r="I107" s="4"/>
      <c r="J107" s="123"/>
      <c r="K107" s="124"/>
      <c r="L107" s="125"/>
      <c r="M107" s="126"/>
      <c r="N107" s="127"/>
      <c r="O107" s="127"/>
      <c r="P107" s="127"/>
    </row>
    <row r="108" spans="1:16" s="128" customFormat="1" ht="15">
      <c r="A108" s="220"/>
      <c r="B108" s="305"/>
      <c r="C108" s="317"/>
      <c r="D108" s="318"/>
      <c r="E108" s="4"/>
      <c r="F108" s="4"/>
      <c r="G108" s="4"/>
      <c r="H108" s="4"/>
      <c r="I108" s="4"/>
      <c r="J108" s="123"/>
      <c r="K108" s="124"/>
      <c r="L108" s="125"/>
      <c r="M108" s="126"/>
      <c r="N108" s="127"/>
      <c r="O108" s="127"/>
      <c r="P108" s="127"/>
    </row>
    <row r="109" spans="1:16" s="128" customFormat="1" ht="15">
      <c r="A109" s="220"/>
      <c r="B109" s="305"/>
      <c r="C109" s="317"/>
      <c r="D109" s="318"/>
      <c r="E109" s="4"/>
      <c r="F109" s="4"/>
      <c r="G109" s="4"/>
      <c r="H109" s="4"/>
      <c r="I109" s="4"/>
      <c r="J109" s="123"/>
      <c r="K109" s="124"/>
      <c r="L109" s="125"/>
      <c r="M109" s="126"/>
      <c r="N109" s="127"/>
      <c r="O109" s="127"/>
      <c r="P109" s="127"/>
    </row>
    <row r="110" spans="1:16" s="128" customFormat="1" ht="15">
      <c r="A110" s="220"/>
      <c r="B110" s="305"/>
      <c r="C110" s="317"/>
      <c r="D110" s="318"/>
      <c r="E110" s="4"/>
      <c r="F110" s="4"/>
      <c r="G110" s="4"/>
      <c r="H110" s="4"/>
      <c r="I110" s="4"/>
      <c r="J110" s="123"/>
      <c r="K110" s="124"/>
      <c r="L110" s="125"/>
      <c r="M110" s="126"/>
      <c r="N110" s="127"/>
      <c r="O110" s="127"/>
      <c r="P110" s="127"/>
    </row>
    <row r="111" spans="1:16" s="128" customFormat="1" ht="15">
      <c r="A111" s="220"/>
      <c r="B111" s="305"/>
      <c r="C111" s="317"/>
      <c r="D111" s="318"/>
      <c r="E111" s="4"/>
      <c r="F111" s="4"/>
      <c r="G111" s="4"/>
      <c r="H111" s="4"/>
      <c r="I111" s="57"/>
      <c r="J111" s="123"/>
      <c r="K111" s="124"/>
      <c r="L111" s="125"/>
      <c r="M111" s="126"/>
      <c r="N111" s="127"/>
      <c r="O111" s="127"/>
      <c r="P111" s="127"/>
    </row>
    <row r="112" spans="1:16" s="128" customFormat="1" ht="15">
      <c r="A112" s="77"/>
      <c r="B112" s="305"/>
      <c r="C112" s="317"/>
      <c r="D112" s="318"/>
      <c r="E112" s="4"/>
      <c r="F112" s="4"/>
      <c r="G112" s="4"/>
      <c r="H112" s="4"/>
      <c r="I112" s="4"/>
      <c r="J112" s="123"/>
      <c r="K112" s="124"/>
      <c r="L112" s="125"/>
      <c r="M112" s="126"/>
      <c r="N112" s="127"/>
      <c r="O112" s="127"/>
      <c r="P112" s="127"/>
    </row>
    <row r="113" spans="1:16" s="128" customFormat="1" ht="15">
      <c r="A113" s="77"/>
      <c r="B113" s="305"/>
      <c r="C113" s="317"/>
      <c r="D113" s="318"/>
      <c r="E113" s="4"/>
      <c r="F113" s="4"/>
      <c r="G113" s="4"/>
      <c r="H113" s="4"/>
      <c r="I113" s="4"/>
      <c r="J113" s="123"/>
      <c r="K113" s="124"/>
      <c r="L113" s="125"/>
      <c r="M113" s="126"/>
      <c r="N113" s="127"/>
      <c r="O113" s="127"/>
      <c r="P113" s="127"/>
    </row>
    <row r="114" spans="1:16" s="31" customFormat="1" ht="15">
      <c r="A114" s="77"/>
      <c r="B114" s="305"/>
      <c r="C114" s="317"/>
      <c r="D114" s="318"/>
      <c r="E114" s="4"/>
      <c r="F114" s="4"/>
      <c r="G114" s="4"/>
      <c r="H114" s="4"/>
      <c r="I114" s="4"/>
      <c r="J114" s="91"/>
      <c r="K114" s="83"/>
      <c r="L114" s="107"/>
      <c r="M114" s="122"/>
      <c r="N114" s="105"/>
      <c r="O114" s="105"/>
      <c r="P114" s="105"/>
    </row>
    <row r="115" spans="1:16" s="31" customFormat="1" ht="15">
      <c r="A115" s="220"/>
      <c r="B115" s="305"/>
      <c r="C115" s="317"/>
      <c r="D115" s="318"/>
      <c r="E115" s="4"/>
      <c r="F115" s="4"/>
      <c r="G115" s="4"/>
      <c r="H115" s="4"/>
      <c r="I115" s="57"/>
      <c r="J115" s="91"/>
      <c r="K115" s="83"/>
      <c r="L115" s="107"/>
      <c r="M115" s="122"/>
      <c r="N115" s="105"/>
      <c r="O115" s="105"/>
      <c r="P115" s="105"/>
    </row>
    <row r="116" spans="1:16" s="31" customFormat="1" ht="15">
      <c r="A116" s="220"/>
      <c r="B116" s="305"/>
      <c r="C116" s="317"/>
      <c r="D116" s="318"/>
      <c r="E116" s="4"/>
      <c r="F116" s="4"/>
      <c r="G116" s="4"/>
      <c r="H116" s="4"/>
      <c r="I116" s="57"/>
      <c r="J116" s="91"/>
      <c r="K116" s="83"/>
      <c r="L116" s="107"/>
      <c r="M116" s="122"/>
      <c r="N116" s="105"/>
      <c r="O116" s="105"/>
      <c r="P116" s="105"/>
    </row>
    <row r="117" spans="1:16" s="31" customFormat="1" ht="15">
      <c r="A117" s="220"/>
      <c r="B117" s="305"/>
      <c r="C117" s="317"/>
      <c r="D117" s="318"/>
      <c r="E117" s="4"/>
      <c r="F117" s="4"/>
      <c r="G117" s="4"/>
      <c r="H117" s="4"/>
      <c r="I117" s="57"/>
      <c r="J117" s="91"/>
      <c r="K117" s="83"/>
      <c r="L117" s="107"/>
      <c r="M117" s="122"/>
      <c r="N117" s="105"/>
      <c r="O117" s="105"/>
      <c r="P117" s="105"/>
    </row>
    <row r="118" spans="1:16" s="31" customFormat="1" ht="15">
      <c r="A118" s="220"/>
      <c r="B118" s="305"/>
      <c r="C118" s="317"/>
      <c r="D118" s="318"/>
      <c r="E118" s="4"/>
      <c r="F118" s="4"/>
      <c r="G118" s="4"/>
      <c r="H118" s="4"/>
      <c r="I118" s="57"/>
      <c r="J118" s="91"/>
      <c r="K118" s="83"/>
      <c r="L118" s="107"/>
      <c r="M118" s="122"/>
      <c r="N118" s="105"/>
      <c r="O118" s="105"/>
      <c r="P118" s="105"/>
    </row>
    <row r="119" spans="1:16" s="31" customFormat="1" ht="15">
      <c r="A119" s="220"/>
      <c r="B119" s="305"/>
      <c r="C119" s="317"/>
      <c r="D119" s="318"/>
      <c r="E119" s="4"/>
      <c r="F119" s="4"/>
      <c r="G119" s="4"/>
      <c r="H119" s="4"/>
      <c r="I119" s="57"/>
      <c r="J119" s="91"/>
      <c r="K119" s="83"/>
      <c r="L119" s="107"/>
      <c r="M119" s="122"/>
      <c r="N119" s="105"/>
      <c r="O119" s="105"/>
      <c r="P119" s="105"/>
    </row>
    <row r="120" spans="1:16" s="31" customFormat="1" ht="15">
      <c r="A120" s="220"/>
      <c r="B120" s="305"/>
      <c r="C120" s="317"/>
      <c r="D120" s="318"/>
      <c r="E120" s="4"/>
      <c r="F120" s="4"/>
      <c r="G120" s="4"/>
      <c r="H120" s="4"/>
      <c r="I120" s="57"/>
      <c r="J120" s="91"/>
      <c r="K120" s="83"/>
      <c r="L120" s="107"/>
      <c r="M120" s="122"/>
      <c r="N120" s="105"/>
      <c r="O120" s="105"/>
      <c r="P120" s="105"/>
    </row>
    <row r="121" spans="1:16" s="31" customFormat="1" ht="15">
      <c r="A121" s="220"/>
      <c r="B121" s="305"/>
      <c r="C121" s="317"/>
      <c r="D121" s="318"/>
      <c r="E121" s="4"/>
      <c r="F121" s="4"/>
      <c r="G121" s="4"/>
      <c r="H121" s="4"/>
      <c r="I121" s="57"/>
      <c r="J121" s="91"/>
      <c r="K121" s="83"/>
      <c r="L121" s="107"/>
      <c r="M121" s="122"/>
      <c r="N121" s="105"/>
      <c r="O121" s="105"/>
      <c r="P121" s="105"/>
    </row>
    <row r="122" spans="1:16" s="195" customFormat="1" ht="15">
      <c r="A122" s="220"/>
      <c r="B122" s="319"/>
      <c r="C122" s="317"/>
      <c r="D122" s="318"/>
      <c r="E122" s="223"/>
      <c r="F122" s="221"/>
      <c r="G122" s="4"/>
      <c r="H122" s="4"/>
      <c r="I122" s="57"/>
      <c r="J122" s="190"/>
      <c r="K122" s="191"/>
      <c r="L122" s="192"/>
      <c r="M122" s="193"/>
      <c r="N122" s="194"/>
      <c r="O122" s="194"/>
      <c r="P122" s="194"/>
    </row>
    <row r="123" spans="1:16" s="31" customFormat="1" ht="15">
      <c r="A123" s="220"/>
      <c r="B123" s="319"/>
      <c r="C123" s="317"/>
      <c r="D123" s="318"/>
      <c r="E123" s="4"/>
      <c r="F123" s="4"/>
      <c r="G123" s="4"/>
      <c r="H123" s="4"/>
      <c r="I123" s="57"/>
      <c r="J123" s="91"/>
      <c r="K123" s="83"/>
      <c r="L123" s="107"/>
      <c r="M123" s="122"/>
      <c r="N123" s="105"/>
      <c r="O123" s="105"/>
      <c r="P123" s="105"/>
    </row>
    <row r="124" spans="1:16" s="195" customFormat="1" ht="15">
      <c r="A124" s="220"/>
      <c r="B124" s="319"/>
      <c r="C124" s="317"/>
      <c r="D124" s="318"/>
      <c r="E124" s="223"/>
      <c r="F124" s="221"/>
      <c r="G124" s="4"/>
      <c r="H124" s="4"/>
      <c r="I124" s="57"/>
      <c r="J124" s="190"/>
      <c r="K124" s="191"/>
      <c r="L124" s="192"/>
      <c r="M124" s="193"/>
      <c r="N124" s="194"/>
      <c r="O124" s="194"/>
      <c r="P124" s="194"/>
    </row>
    <row r="125" spans="1:16" s="31" customFormat="1" ht="15">
      <c r="A125" s="220"/>
      <c r="B125" s="319"/>
      <c r="C125" s="317"/>
      <c r="D125" s="318"/>
      <c r="E125" s="4"/>
      <c r="F125" s="4"/>
      <c r="G125" s="4"/>
      <c r="H125" s="4"/>
      <c r="I125" s="57"/>
      <c r="J125" s="91"/>
      <c r="K125" s="83"/>
      <c r="L125" s="107"/>
      <c r="M125" s="122"/>
      <c r="N125" s="105"/>
      <c r="O125" s="105"/>
      <c r="P125" s="105"/>
    </row>
    <row r="126" spans="1:16" s="195" customFormat="1" ht="15">
      <c r="A126" s="220"/>
      <c r="B126" s="319"/>
      <c r="C126" s="317"/>
      <c r="D126" s="318"/>
      <c r="E126" s="223"/>
      <c r="F126" s="221"/>
      <c r="G126" s="4"/>
      <c r="H126" s="4"/>
      <c r="I126" s="57"/>
      <c r="J126" s="190"/>
      <c r="K126" s="191"/>
      <c r="L126" s="192"/>
      <c r="M126" s="193"/>
      <c r="N126" s="194"/>
      <c r="O126" s="194"/>
      <c r="P126" s="194"/>
    </row>
    <row r="127" spans="1:16" s="31" customFormat="1" ht="15">
      <c r="A127" s="220"/>
      <c r="B127" s="319"/>
      <c r="C127" s="317"/>
      <c r="D127" s="318"/>
      <c r="E127" s="4"/>
      <c r="F127" s="4"/>
      <c r="G127" s="4"/>
      <c r="H127" s="4"/>
      <c r="I127" s="57"/>
      <c r="J127" s="91"/>
      <c r="K127" s="83"/>
      <c r="L127" s="107"/>
      <c r="M127" s="122"/>
      <c r="N127" s="105"/>
      <c r="O127" s="105"/>
      <c r="P127" s="105"/>
    </row>
    <row r="128" spans="1:16" s="195" customFormat="1" ht="15">
      <c r="A128" s="220"/>
      <c r="B128" s="319"/>
      <c r="C128" s="317"/>
      <c r="D128" s="318"/>
      <c r="E128" s="223"/>
      <c r="F128" s="221"/>
      <c r="G128" s="4"/>
      <c r="H128" s="4"/>
      <c r="I128" s="57"/>
      <c r="J128" s="190"/>
      <c r="K128" s="191"/>
      <c r="L128" s="192"/>
      <c r="M128" s="193"/>
      <c r="N128" s="194"/>
      <c r="O128" s="194"/>
      <c r="P128" s="194"/>
    </row>
    <row r="129" spans="1:16" s="31" customFormat="1" ht="15">
      <c r="A129" s="220"/>
      <c r="B129" s="319"/>
      <c r="C129" s="317"/>
      <c r="D129" s="318"/>
      <c r="E129" s="4"/>
      <c r="F129" s="4"/>
      <c r="G129" s="4"/>
      <c r="H129" s="4"/>
      <c r="I129" s="57"/>
      <c r="J129" s="91"/>
      <c r="K129" s="83"/>
      <c r="L129" s="107"/>
      <c r="M129" s="122"/>
      <c r="N129" s="105"/>
      <c r="O129" s="105"/>
      <c r="P129" s="105"/>
    </row>
    <row r="130" spans="1:16" s="196" customFormat="1" ht="15">
      <c r="A130" s="26"/>
      <c r="B130" s="305"/>
      <c r="C130" s="306"/>
      <c r="D130" s="307"/>
      <c r="E130" s="4"/>
      <c r="F130" s="4"/>
      <c r="G130" s="4"/>
      <c r="H130" s="4"/>
      <c r="I130" s="57"/>
      <c r="J130" s="190"/>
      <c r="K130" s="191"/>
      <c r="L130" s="192"/>
      <c r="M130" s="193"/>
      <c r="N130" s="194"/>
      <c r="O130" s="194"/>
      <c r="P130" s="194"/>
    </row>
    <row r="131" spans="1:16" s="24" customFormat="1" ht="15">
      <c r="A131" s="45"/>
      <c r="B131" s="305"/>
      <c r="C131" s="306"/>
      <c r="D131" s="307"/>
      <c r="E131" s="4"/>
      <c r="F131" s="4"/>
      <c r="G131" s="4"/>
      <c r="H131" s="4"/>
      <c r="I131" s="57"/>
      <c r="J131" s="91"/>
      <c r="K131" s="83"/>
      <c r="L131" s="107"/>
      <c r="M131" s="122"/>
      <c r="N131" s="105"/>
      <c r="O131" s="105"/>
      <c r="P131" s="105"/>
    </row>
    <row r="132" spans="1:16" s="24" customFormat="1" ht="15">
      <c r="A132" s="45"/>
      <c r="B132" s="305"/>
      <c r="C132" s="306"/>
      <c r="D132" s="307"/>
      <c r="E132" s="4"/>
      <c r="F132" s="4"/>
      <c r="G132" s="4"/>
      <c r="H132" s="4"/>
      <c r="I132" s="57"/>
      <c r="J132" s="91"/>
      <c r="K132" s="83"/>
      <c r="L132" s="107"/>
      <c r="M132" s="122"/>
      <c r="N132" s="105"/>
      <c r="O132" s="105"/>
      <c r="P132" s="105"/>
    </row>
    <row r="133" spans="1:16" s="24" customFormat="1" ht="15">
      <c r="A133" s="45"/>
      <c r="B133" s="305"/>
      <c r="C133" s="306"/>
      <c r="D133" s="307"/>
      <c r="E133" s="4"/>
      <c r="F133" s="4"/>
      <c r="G133" s="4"/>
      <c r="H133" s="4"/>
      <c r="I133" s="57"/>
      <c r="J133" s="91"/>
      <c r="K133" s="83"/>
      <c r="L133" s="107"/>
      <c r="M133" s="122"/>
      <c r="N133" s="105"/>
      <c r="O133" s="105"/>
      <c r="P133" s="105"/>
    </row>
    <row r="134" spans="1:16" s="196" customFormat="1" ht="15">
      <c r="A134" s="26"/>
      <c r="B134" s="305"/>
      <c r="C134" s="306"/>
      <c r="D134" s="307"/>
      <c r="E134" s="4"/>
      <c r="F134" s="4"/>
      <c r="G134" s="4"/>
      <c r="H134" s="4"/>
      <c r="I134" s="57"/>
      <c r="J134" s="190"/>
      <c r="K134" s="191"/>
      <c r="L134" s="192"/>
      <c r="M134" s="193"/>
      <c r="N134" s="194"/>
      <c r="O134" s="194"/>
      <c r="P134" s="194"/>
    </row>
    <row r="135" spans="1:16" s="24" customFormat="1" ht="15">
      <c r="A135" s="26"/>
      <c r="B135" s="305"/>
      <c r="C135" s="306"/>
      <c r="D135" s="307"/>
      <c r="E135" s="4"/>
      <c r="F135" s="4"/>
      <c r="G135" s="4"/>
      <c r="H135" s="4"/>
      <c r="I135" s="57"/>
      <c r="J135" s="91"/>
      <c r="K135" s="83"/>
      <c r="L135" s="107"/>
      <c r="M135" s="122"/>
      <c r="N135" s="105"/>
      <c r="O135" s="105"/>
      <c r="P135" s="105"/>
    </row>
    <row r="136" spans="1:16" s="24" customFormat="1" ht="15">
      <c r="A136" s="26"/>
      <c r="B136" s="305"/>
      <c r="C136" s="306"/>
      <c r="D136" s="307"/>
      <c r="E136" s="4"/>
      <c r="F136" s="4"/>
      <c r="G136" s="4"/>
      <c r="H136" s="4"/>
      <c r="I136" s="57"/>
      <c r="J136" s="91"/>
      <c r="K136" s="83"/>
      <c r="L136" s="107"/>
      <c r="M136" s="122"/>
      <c r="N136" s="105"/>
      <c r="O136" s="105"/>
      <c r="P136" s="105"/>
    </row>
    <row r="137" spans="1:16" s="24" customFormat="1" ht="15">
      <c r="A137" s="26"/>
      <c r="B137" s="305"/>
      <c r="C137" s="306"/>
      <c r="D137" s="307"/>
      <c r="E137" s="4"/>
      <c r="F137" s="4"/>
      <c r="G137" s="4"/>
      <c r="H137" s="4"/>
      <c r="I137" s="57"/>
      <c r="J137" s="91"/>
      <c r="K137" s="83"/>
      <c r="L137" s="107"/>
      <c r="M137" s="122"/>
      <c r="N137" s="105"/>
      <c r="O137" s="105"/>
      <c r="P137" s="105"/>
    </row>
    <row r="138" spans="1:16" s="24" customFormat="1" ht="15">
      <c r="A138" s="26"/>
      <c r="B138" s="305"/>
      <c r="C138" s="306"/>
      <c r="D138" s="307"/>
      <c r="E138" s="4"/>
      <c r="F138" s="4"/>
      <c r="G138" s="4"/>
      <c r="H138" s="4"/>
      <c r="I138" s="57"/>
      <c r="J138" s="91"/>
      <c r="K138" s="83"/>
      <c r="L138" s="107"/>
      <c r="M138" s="122"/>
      <c r="N138" s="105"/>
      <c r="O138" s="105"/>
      <c r="P138" s="105"/>
    </row>
    <row r="139" spans="1:16" s="24" customFormat="1" ht="15">
      <c r="A139" s="45"/>
      <c r="B139" s="305"/>
      <c r="C139" s="306"/>
      <c r="D139" s="307"/>
      <c r="E139" s="4"/>
      <c r="F139" s="4"/>
      <c r="G139" s="4"/>
      <c r="H139" s="4"/>
      <c r="I139" s="57"/>
      <c r="J139" s="91"/>
      <c r="K139" s="83"/>
      <c r="L139" s="107"/>
      <c r="M139" s="122"/>
      <c r="N139" s="105"/>
      <c r="O139" s="105"/>
      <c r="P139" s="105"/>
    </row>
    <row r="140" spans="1:16" s="24" customFormat="1" ht="15">
      <c r="A140" s="45"/>
      <c r="B140" s="305"/>
      <c r="C140" s="306"/>
      <c r="D140" s="307"/>
      <c r="E140" s="4"/>
      <c r="F140" s="4"/>
      <c r="G140" s="4"/>
      <c r="H140" s="4"/>
      <c r="I140" s="57"/>
      <c r="J140" s="91"/>
      <c r="K140" s="83"/>
      <c r="L140" s="107"/>
      <c r="M140" s="122"/>
      <c r="N140" s="105"/>
      <c r="O140" s="105"/>
      <c r="P140" s="105"/>
    </row>
    <row r="141" spans="1:16" s="24" customFormat="1" ht="15">
      <c r="A141" s="45"/>
      <c r="B141" s="305"/>
      <c r="C141" s="306"/>
      <c r="D141" s="307"/>
      <c r="E141" s="4"/>
      <c r="F141" s="4"/>
      <c r="G141" s="4"/>
      <c r="H141" s="4"/>
      <c r="I141" s="57"/>
      <c r="J141" s="91"/>
      <c r="K141" s="83"/>
      <c r="L141" s="107"/>
      <c r="M141" s="122"/>
      <c r="N141" s="105"/>
      <c r="O141" s="105"/>
      <c r="P141" s="105"/>
    </row>
    <row r="142" spans="1:16" s="24" customFormat="1" ht="15">
      <c r="A142" s="45"/>
      <c r="B142" s="305"/>
      <c r="C142" s="306"/>
      <c r="D142" s="307"/>
      <c r="E142" s="4"/>
      <c r="F142" s="4"/>
      <c r="G142" s="4"/>
      <c r="H142" s="4"/>
      <c r="I142" s="57"/>
      <c r="J142" s="91"/>
      <c r="K142" s="83"/>
      <c r="L142" s="107"/>
      <c r="M142" s="122"/>
      <c r="N142" s="105"/>
      <c r="O142" s="105"/>
      <c r="P142" s="105"/>
    </row>
    <row r="143" spans="1:16" s="24" customFormat="1" ht="15">
      <c r="A143" s="26"/>
      <c r="B143" s="305"/>
      <c r="C143" s="223"/>
      <c r="D143" s="223"/>
      <c r="E143" s="4"/>
      <c r="F143" s="4"/>
      <c r="G143" s="4"/>
      <c r="H143" s="4"/>
      <c r="I143" s="4"/>
      <c r="J143" s="91"/>
      <c r="K143" s="83"/>
      <c r="L143" s="107"/>
      <c r="M143" s="122"/>
      <c r="N143" s="105"/>
      <c r="O143" s="105"/>
      <c r="P143" s="105"/>
    </row>
    <row r="144" spans="1:16" s="24" customFormat="1" ht="15">
      <c r="A144" s="26"/>
      <c r="B144" s="305"/>
      <c r="C144" s="306"/>
      <c r="D144" s="307"/>
      <c r="E144" s="4"/>
      <c r="F144" s="4"/>
      <c r="G144" s="4"/>
      <c r="H144" s="4"/>
      <c r="I144" s="4"/>
      <c r="J144" s="91"/>
      <c r="K144" s="83"/>
      <c r="L144" s="107"/>
      <c r="M144" s="122"/>
      <c r="N144" s="105"/>
      <c r="O144" s="105"/>
      <c r="P144" s="105"/>
    </row>
    <row r="145" spans="1:16" s="24" customFormat="1" ht="15">
      <c r="A145" s="26"/>
      <c r="B145" s="305"/>
      <c r="C145" s="306"/>
      <c r="D145" s="307"/>
      <c r="E145" s="4"/>
      <c r="F145" s="4"/>
      <c r="G145" s="4"/>
      <c r="H145" s="4"/>
      <c r="I145" s="4"/>
      <c r="J145" s="91"/>
      <c r="K145" s="83"/>
      <c r="L145" s="107"/>
      <c r="M145" s="122"/>
      <c r="N145" s="105"/>
      <c r="O145" s="105"/>
      <c r="P145" s="105"/>
    </row>
    <row r="146" spans="1:16" s="24" customFormat="1" ht="15">
      <c r="A146" s="26"/>
      <c r="B146" s="305"/>
      <c r="C146" s="306"/>
      <c r="D146" s="307"/>
      <c r="E146" s="4"/>
      <c r="F146" s="4"/>
      <c r="G146" s="4"/>
      <c r="H146" s="4"/>
      <c r="I146" s="4"/>
      <c r="J146" s="91"/>
      <c r="K146" s="83"/>
      <c r="L146" s="107"/>
      <c r="M146" s="122"/>
      <c r="N146" s="105"/>
      <c r="O146" s="105"/>
      <c r="P146" s="105"/>
    </row>
    <row r="147" spans="1:16" ht="15">
      <c r="A147" s="20"/>
      <c r="B147" s="311"/>
      <c r="C147" s="320"/>
      <c r="D147" s="301"/>
      <c r="E147" s="4"/>
      <c r="F147" s="4"/>
      <c r="G147" s="4"/>
      <c r="H147" s="4"/>
      <c r="I147" s="1"/>
      <c r="J147" s="84"/>
      <c r="K147" s="83"/>
      <c r="L147" s="107"/>
      <c r="M147" s="122"/>
      <c r="N147" s="105"/>
      <c r="O147" s="105"/>
      <c r="P147" s="105"/>
    </row>
    <row r="148" spans="1:16" ht="15">
      <c r="A148" s="20"/>
      <c r="B148" s="311"/>
      <c r="C148" s="320"/>
      <c r="D148" s="301"/>
      <c r="E148" s="4"/>
      <c r="F148" s="4"/>
      <c r="G148" s="4"/>
      <c r="H148" s="4"/>
      <c r="I148" s="1"/>
      <c r="J148" s="84"/>
      <c r="K148" s="83"/>
      <c r="L148" s="107"/>
      <c r="M148" s="122"/>
      <c r="N148" s="105"/>
      <c r="O148" s="105"/>
      <c r="P148" s="105"/>
    </row>
    <row r="149" spans="1:17" s="56" customFormat="1" ht="15">
      <c r="A149" s="27"/>
      <c r="B149" s="311"/>
      <c r="C149" s="320"/>
      <c r="D149" s="301"/>
      <c r="E149" s="57"/>
      <c r="F149" s="57"/>
      <c r="G149" s="57"/>
      <c r="H149" s="57"/>
      <c r="J149" s="184"/>
      <c r="K149" s="185"/>
      <c r="L149" s="186"/>
      <c r="M149" s="187"/>
      <c r="N149" s="188"/>
      <c r="O149" s="188"/>
      <c r="P149" s="188"/>
      <c r="Q149" s="189"/>
    </row>
    <row r="150" spans="1:16" ht="15">
      <c r="A150" s="20"/>
      <c r="B150" s="311"/>
      <c r="C150" s="320"/>
      <c r="D150" s="301"/>
      <c r="E150" s="4"/>
      <c r="F150" s="4"/>
      <c r="G150" s="4"/>
      <c r="H150" s="4"/>
      <c r="I150" s="1"/>
      <c r="J150" s="84"/>
      <c r="K150" s="83"/>
      <c r="L150" s="107"/>
      <c r="M150" s="122"/>
      <c r="N150" s="105"/>
      <c r="O150" s="105"/>
      <c r="P150" s="105"/>
    </row>
    <row r="151" spans="1:16" ht="15">
      <c r="A151" s="20"/>
      <c r="B151" s="311"/>
      <c r="C151" s="320"/>
      <c r="D151" s="301"/>
      <c r="E151" s="4"/>
      <c r="F151" s="4"/>
      <c r="G151" s="4"/>
      <c r="H151" s="4"/>
      <c r="I151" s="1"/>
      <c r="J151" s="84"/>
      <c r="K151" s="83"/>
      <c r="L151" s="107"/>
      <c r="M151" s="122"/>
      <c r="N151" s="105"/>
      <c r="O151" s="105"/>
      <c r="P151" s="105"/>
    </row>
    <row r="152" spans="1:16" ht="15">
      <c r="A152" s="20"/>
      <c r="B152" s="311"/>
      <c r="C152" s="320"/>
      <c r="D152" s="301"/>
      <c r="E152" s="4"/>
      <c r="F152" s="4"/>
      <c r="G152" s="4"/>
      <c r="H152" s="4"/>
      <c r="I152" s="1"/>
      <c r="J152" s="84"/>
      <c r="K152" s="83"/>
      <c r="L152" s="107"/>
      <c r="M152" s="122"/>
      <c r="N152" s="105"/>
      <c r="O152" s="105"/>
      <c r="P152" s="105"/>
    </row>
    <row r="153" spans="1:16" ht="15">
      <c r="A153" s="20"/>
      <c r="B153" s="311"/>
      <c r="C153" s="320"/>
      <c r="D153" s="301"/>
      <c r="E153" s="4"/>
      <c r="F153" s="4"/>
      <c r="G153" s="4"/>
      <c r="H153" s="4"/>
      <c r="I153" s="1"/>
      <c r="J153" s="84"/>
      <c r="K153" s="83"/>
      <c r="L153" s="107"/>
      <c r="M153" s="122"/>
      <c r="N153" s="105"/>
      <c r="O153" s="105"/>
      <c r="P153" s="105"/>
    </row>
    <row r="154" spans="1:17" s="197" customFormat="1" ht="15">
      <c r="A154" s="20"/>
      <c r="B154" s="311"/>
      <c r="C154" s="320"/>
      <c r="D154" s="301"/>
      <c r="E154" s="4"/>
      <c r="F154" s="4"/>
      <c r="G154" s="4"/>
      <c r="H154" s="4"/>
      <c r="I154" s="1"/>
      <c r="J154" s="198"/>
      <c r="K154" s="191"/>
      <c r="L154" s="192"/>
      <c r="M154" s="193"/>
      <c r="N154" s="194"/>
      <c r="O154" s="194"/>
      <c r="P154" s="194"/>
      <c r="Q154" s="199"/>
    </row>
    <row r="155" spans="1:17" s="197" customFormat="1" ht="15">
      <c r="A155" s="20"/>
      <c r="B155" s="311"/>
      <c r="C155" s="320"/>
      <c r="D155" s="301"/>
      <c r="E155" s="4"/>
      <c r="F155" s="4"/>
      <c r="G155" s="4"/>
      <c r="H155" s="4"/>
      <c r="I155" s="1"/>
      <c r="J155" s="198"/>
      <c r="K155" s="191"/>
      <c r="L155" s="192"/>
      <c r="M155" s="193"/>
      <c r="N155" s="194"/>
      <c r="O155" s="194"/>
      <c r="P155" s="194"/>
      <c r="Q155" s="199"/>
    </row>
    <row r="156" spans="1:16" ht="15">
      <c r="A156" s="20"/>
      <c r="B156" s="311"/>
      <c r="C156" s="320"/>
      <c r="D156" s="301"/>
      <c r="E156" s="4"/>
      <c r="F156" s="4"/>
      <c r="G156" s="4"/>
      <c r="H156" s="4"/>
      <c r="I156" s="1"/>
      <c r="J156" s="84"/>
      <c r="K156" s="83"/>
      <c r="L156" s="107"/>
      <c r="M156" s="122"/>
      <c r="N156" s="105"/>
      <c r="O156" s="105"/>
      <c r="P156" s="105"/>
    </row>
    <row r="157" spans="1:17" s="197" customFormat="1" ht="15">
      <c r="A157" s="20"/>
      <c r="B157" s="311"/>
      <c r="C157" s="320"/>
      <c r="D157" s="301"/>
      <c r="E157" s="4"/>
      <c r="F157" s="4"/>
      <c r="G157" s="4"/>
      <c r="H157" s="4"/>
      <c r="I157" s="1"/>
      <c r="J157" s="198"/>
      <c r="K157" s="191"/>
      <c r="L157" s="192"/>
      <c r="M157" s="193"/>
      <c r="N157" s="194"/>
      <c r="O157" s="194"/>
      <c r="P157" s="194"/>
      <c r="Q157" s="199"/>
    </row>
    <row r="158" spans="1:17" s="197" customFormat="1" ht="15">
      <c r="A158" s="20"/>
      <c r="B158" s="311"/>
      <c r="C158" s="320"/>
      <c r="D158" s="301"/>
      <c r="E158" s="4"/>
      <c r="F158" s="4"/>
      <c r="G158" s="4"/>
      <c r="H158" s="4"/>
      <c r="I158" s="1"/>
      <c r="J158" s="198"/>
      <c r="K158" s="191"/>
      <c r="L158" s="192"/>
      <c r="M158" s="193"/>
      <c r="N158" s="194"/>
      <c r="O158" s="194"/>
      <c r="P158" s="194"/>
      <c r="Q158" s="199"/>
    </row>
    <row r="159" spans="1:16" ht="15">
      <c r="A159" s="20"/>
      <c r="B159" s="311"/>
      <c r="C159" s="320"/>
      <c r="D159" s="301"/>
      <c r="E159" s="4"/>
      <c r="F159" s="4"/>
      <c r="G159" s="4"/>
      <c r="H159" s="4"/>
      <c r="I159" s="1"/>
      <c r="J159" s="84"/>
      <c r="K159" s="83"/>
      <c r="L159" s="107"/>
      <c r="M159" s="122"/>
      <c r="N159" s="105"/>
      <c r="O159" s="105"/>
      <c r="P159" s="105"/>
    </row>
    <row r="160" spans="1:16" ht="15">
      <c r="A160" s="20"/>
      <c r="B160" s="311"/>
      <c r="C160" s="320"/>
      <c r="D160" s="301"/>
      <c r="E160" s="4"/>
      <c r="F160" s="4"/>
      <c r="G160" s="4"/>
      <c r="H160" s="4"/>
      <c r="I160" s="1"/>
      <c r="J160" s="84"/>
      <c r="K160" s="83"/>
      <c r="L160" s="107"/>
      <c r="M160" s="122"/>
      <c r="N160" s="105"/>
      <c r="O160" s="105"/>
      <c r="P160" s="105"/>
    </row>
    <row r="161" spans="1:16" ht="15">
      <c r="A161" s="20"/>
      <c r="B161" s="311"/>
      <c r="C161" s="320"/>
      <c r="D161" s="301"/>
      <c r="E161" s="4"/>
      <c r="F161" s="4"/>
      <c r="G161" s="4"/>
      <c r="H161" s="4"/>
      <c r="I161" s="1"/>
      <c r="J161" s="84"/>
      <c r="K161" s="83"/>
      <c r="L161" s="107"/>
      <c r="M161" s="122"/>
      <c r="N161" s="105"/>
      <c r="O161" s="105"/>
      <c r="P161" s="105"/>
    </row>
    <row r="162" spans="1:16" ht="15">
      <c r="A162" s="20"/>
      <c r="B162" s="311"/>
      <c r="C162" s="320"/>
      <c r="D162" s="301"/>
      <c r="E162" s="4"/>
      <c r="F162" s="4"/>
      <c r="G162" s="4"/>
      <c r="H162" s="4"/>
      <c r="I162" s="1"/>
      <c r="J162" s="84"/>
      <c r="K162" s="83"/>
      <c r="L162" s="107"/>
      <c r="M162" s="122"/>
      <c r="N162" s="105"/>
      <c r="O162" s="105"/>
      <c r="P162" s="105"/>
    </row>
    <row r="163" spans="1:16" s="33" customFormat="1" ht="15">
      <c r="A163" s="32"/>
      <c r="B163" s="321"/>
      <c r="C163" s="322"/>
      <c r="D163" s="323"/>
      <c r="E163" s="4"/>
      <c r="F163" s="4"/>
      <c r="G163" s="4"/>
      <c r="H163" s="4"/>
      <c r="I163" s="4"/>
      <c r="J163" s="91"/>
      <c r="K163" s="83"/>
      <c r="L163" s="107"/>
      <c r="M163" s="122"/>
      <c r="N163" s="105"/>
      <c r="O163" s="105"/>
      <c r="P163" s="105"/>
    </row>
    <row r="164" spans="1:222" s="24" customFormat="1" ht="15">
      <c r="A164" s="26"/>
      <c r="B164" s="324"/>
      <c r="C164" s="306"/>
      <c r="D164" s="306"/>
      <c r="E164" s="34"/>
      <c r="F164" s="34"/>
      <c r="G164" s="34"/>
      <c r="H164" s="34"/>
      <c r="I164" s="34"/>
      <c r="J164" s="91"/>
      <c r="K164" s="83"/>
      <c r="L164" s="107"/>
      <c r="M164" s="122"/>
      <c r="N164" s="105"/>
      <c r="O164" s="105"/>
      <c r="P164" s="105"/>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c r="BS164" s="23"/>
      <c r="BT164" s="23"/>
      <c r="BU164" s="23"/>
      <c r="BV164" s="23"/>
      <c r="BW164" s="23"/>
      <c r="BX164" s="23"/>
      <c r="BY164" s="23"/>
      <c r="BZ164" s="23"/>
      <c r="CA164" s="23"/>
      <c r="CB164" s="23"/>
      <c r="CC164" s="23"/>
      <c r="CD164" s="23"/>
      <c r="CE164" s="23"/>
      <c r="CF164" s="23"/>
      <c r="CG164" s="23"/>
      <c r="CH164" s="23"/>
      <c r="CI164" s="23"/>
      <c r="CJ164" s="23"/>
      <c r="CK164" s="23"/>
      <c r="CL164" s="23"/>
      <c r="CM164" s="23"/>
      <c r="CN164" s="23"/>
      <c r="CO164" s="23"/>
      <c r="CP164" s="23"/>
      <c r="CQ164" s="23"/>
      <c r="CR164" s="23"/>
      <c r="CS164" s="23"/>
      <c r="CT164" s="23"/>
      <c r="CU164" s="23"/>
      <c r="CV164" s="23"/>
      <c r="CW164" s="23"/>
      <c r="CX164" s="23"/>
      <c r="CY164" s="23"/>
      <c r="CZ164" s="23"/>
      <c r="DA164" s="23"/>
      <c r="DB164" s="23"/>
      <c r="DC164" s="23"/>
      <c r="DD164" s="23"/>
      <c r="DE164" s="23"/>
      <c r="DF164" s="23"/>
      <c r="DG164" s="23"/>
      <c r="DH164" s="23"/>
      <c r="DI164" s="23"/>
      <c r="DJ164" s="23"/>
      <c r="DK164" s="23"/>
      <c r="DL164" s="23"/>
      <c r="DM164" s="23"/>
      <c r="DN164" s="23"/>
      <c r="DO164" s="23"/>
      <c r="DP164" s="23"/>
      <c r="DQ164" s="23"/>
      <c r="DR164" s="23"/>
      <c r="DS164" s="23"/>
      <c r="DT164" s="23"/>
      <c r="DU164" s="23"/>
      <c r="DV164" s="23"/>
      <c r="DW164" s="23"/>
      <c r="DX164" s="23"/>
      <c r="DY164" s="23"/>
      <c r="DZ164" s="23"/>
      <c r="EA164" s="23"/>
      <c r="EB164" s="23"/>
      <c r="EC164" s="23"/>
      <c r="ED164" s="23"/>
      <c r="EE164" s="23"/>
      <c r="EF164" s="23"/>
      <c r="EG164" s="23"/>
      <c r="EH164" s="23"/>
      <c r="EI164" s="23"/>
      <c r="EJ164" s="23"/>
      <c r="EK164" s="23"/>
      <c r="EL164" s="23"/>
      <c r="EM164" s="23"/>
      <c r="EN164" s="23"/>
      <c r="EO164" s="23"/>
      <c r="EP164" s="23"/>
      <c r="EQ164" s="23"/>
      <c r="ER164" s="23"/>
      <c r="ES164" s="23"/>
      <c r="ET164" s="23"/>
      <c r="EU164" s="23"/>
      <c r="EV164" s="23"/>
      <c r="EW164" s="23"/>
      <c r="EX164" s="23"/>
      <c r="EY164" s="23"/>
      <c r="EZ164" s="23"/>
      <c r="FA164" s="23"/>
      <c r="FB164" s="23"/>
      <c r="FC164" s="23"/>
      <c r="FD164" s="23"/>
      <c r="FE164" s="23"/>
      <c r="FF164" s="23"/>
      <c r="FG164" s="23"/>
      <c r="FH164" s="23"/>
      <c r="FI164" s="23"/>
      <c r="FJ164" s="23"/>
      <c r="FK164" s="23"/>
      <c r="FL164" s="23"/>
      <c r="FM164" s="23"/>
      <c r="FN164" s="23"/>
      <c r="FO164" s="23"/>
      <c r="FP164" s="23"/>
      <c r="FQ164" s="23"/>
      <c r="FR164" s="23"/>
      <c r="FS164" s="23"/>
      <c r="FT164" s="23"/>
      <c r="FU164" s="23"/>
      <c r="FV164" s="23"/>
      <c r="FW164" s="23"/>
      <c r="FX164" s="23"/>
      <c r="FY164" s="23"/>
      <c r="FZ164" s="23"/>
      <c r="GA164" s="23"/>
      <c r="GB164" s="23"/>
      <c r="GC164" s="23"/>
      <c r="GD164" s="23"/>
      <c r="GE164" s="23"/>
      <c r="GF164" s="23"/>
      <c r="GG164" s="23"/>
      <c r="GH164" s="23"/>
      <c r="GI164" s="23"/>
      <c r="GJ164" s="23"/>
      <c r="GK164" s="23"/>
      <c r="GL164" s="23"/>
      <c r="GM164" s="23"/>
      <c r="GN164" s="23"/>
      <c r="GO164" s="23"/>
      <c r="GP164" s="23"/>
      <c r="GQ164" s="23"/>
      <c r="GR164" s="23"/>
      <c r="GS164" s="23"/>
      <c r="GT164" s="23"/>
      <c r="GU164" s="23"/>
      <c r="GV164" s="23"/>
      <c r="GW164" s="23"/>
      <c r="GX164" s="23"/>
      <c r="GY164" s="23"/>
      <c r="GZ164" s="23"/>
      <c r="HA164" s="23"/>
      <c r="HB164" s="23"/>
      <c r="HC164" s="23"/>
      <c r="HD164" s="23"/>
      <c r="HE164" s="23"/>
      <c r="HF164" s="23"/>
      <c r="HG164" s="23"/>
      <c r="HH164" s="23"/>
      <c r="HI164" s="23"/>
      <c r="HJ164" s="23"/>
      <c r="HK164" s="23"/>
      <c r="HL164" s="23"/>
      <c r="HM164" s="23"/>
      <c r="HN164" s="23"/>
    </row>
    <row r="165" spans="1:16" s="24" customFormat="1" ht="15">
      <c r="A165" s="26"/>
      <c r="B165" s="307"/>
      <c r="C165" s="306"/>
      <c r="D165" s="307"/>
      <c r="J165" s="91"/>
      <c r="K165" s="83"/>
      <c r="L165" s="107"/>
      <c r="M165" s="122"/>
      <c r="N165" s="105"/>
      <c r="O165" s="105"/>
      <c r="P165" s="105"/>
    </row>
    <row r="166" spans="1:16" s="24" customFormat="1" ht="15">
      <c r="A166" s="26"/>
      <c r="B166" s="307"/>
      <c r="C166" s="306"/>
      <c r="D166" s="307"/>
      <c r="H166" s="35"/>
      <c r="I166" s="35"/>
      <c r="J166" s="91"/>
      <c r="K166" s="83"/>
      <c r="L166" s="91"/>
      <c r="M166" s="86"/>
      <c r="N166" s="105"/>
      <c r="O166" s="105"/>
      <c r="P166" s="105"/>
    </row>
    <row r="167" spans="1:16" s="24" customFormat="1" ht="15">
      <c r="A167" s="45"/>
      <c r="B167" s="307"/>
      <c r="C167" s="306"/>
      <c r="D167" s="307"/>
      <c r="E167" s="58"/>
      <c r="F167" s="58"/>
      <c r="G167" s="58"/>
      <c r="H167" s="58"/>
      <c r="I167" s="58"/>
      <c r="J167" s="91"/>
      <c r="K167" s="83"/>
      <c r="L167" s="91"/>
      <c r="M167" s="86"/>
      <c r="N167" s="105"/>
      <c r="O167" s="105"/>
      <c r="P167" s="105"/>
    </row>
    <row r="168" spans="1:16" s="24" customFormat="1" ht="15">
      <c r="A168" s="45"/>
      <c r="B168" s="307"/>
      <c r="C168" s="306"/>
      <c r="D168" s="307"/>
      <c r="E168" s="58"/>
      <c r="F168" s="58"/>
      <c r="G168" s="58"/>
      <c r="H168" s="58"/>
      <c r="I168" s="58"/>
      <c r="J168" s="91"/>
      <c r="K168" s="82"/>
      <c r="L168" s="91"/>
      <c r="M168" s="86"/>
      <c r="N168" s="105"/>
      <c r="O168" s="105"/>
      <c r="P168" s="105"/>
    </row>
    <row r="169" spans="1:16" s="24" customFormat="1" ht="15">
      <c r="A169" s="45"/>
      <c r="B169" s="307"/>
      <c r="C169" s="306"/>
      <c r="D169" s="307"/>
      <c r="E169" s="58"/>
      <c r="F169" s="58"/>
      <c r="G169" s="58"/>
      <c r="H169" s="58"/>
      <c r="I169" s="58"/>
      <c r="J169" s="91"/>
      <c r="K169" s="82"/>
      <c r="L169" s="91"/>
      <c r="M169" s="86"/>
      <c r="N169" s="105"/>
      <c r="O169" s="105"/>
      <c r="P169" s="105"/>
    </row>
    <row r="170" spans="1:16" s="24" customFormat="1" ht="15">
      <c r="A170" s="45"/>
      <c r="B170" s="307"/>
      <c r="C170" s="306"/>
      <c r="D170" s="307"/>
      <c r="E170" s="58"/>
      <c r="F170" s="58"/>
      <c r="G170" s="58"/>
      <c r="H170" s="58"/>
      <c r="I170" s="58"/>
      <c r="J170" s="91"/>
      <c r="K170" s="82"/>
      <c r="L170" s="91"/>
      <c r="M170" s="86"/>
      <c r="N170" s="105"/>
      <c r="O170" s="105"/>
      <c r="P170" s="105"/>
    </row>
    <row r="171" spans="1:16" s="24" customFormat="1" ht="15">
      <c r="A171" s="45"/>
      <c r="B171" s="307"/>
      <c r="C171" s="306"/>
      <c r="D171" s="307"/>
      <c r="E171" s="58"/>
      <c r="F171" s="58"/>
      <c r="G171" s="58"/>
      <c r="H171" s="58"/>
      <c r="I171" s="58"/>
      <c r="J171" s="91"/>
      <c r="K171" s="82"/>
      <c r="L171" s="91"/>
      <c r="M171" s="86"/>
      <c r="N171" s="105"/>
      <c r="O171" s="105"/>
      <c r="P171" s="105"/>
    </row>
    <row r="172" spans="1:16" s="24" customFormat="1" ht="15">
      <c r="A172" s="45"/>
      <c r="B172" s="307"/>
      <c r="C172" s="306"/>
      <c r="D172" s="307"/>
      <c r="E172" s="58"/>
      <c r="F172" s="58"/>
      <c r="G172" s="58"/>
      <c r="H172" s="58"/>
      <c r="I172" s="58"/>
      <c r="J172" s="91"/>
      <c r="K172" s="82"/>
      <c r="L172" s="91"/>
      <c r="M172" s="86"/>
      <c r="N172" s="105"/>
      <c r="O172" s="105"/>
      <c r="P172" s="105"/>
    </row>
    <row r="173" spans="1:16" s="24" customFormat="1" ht="15">
      <c r="A173" s="45"/>
      <c r="B173" s="307"/>
      <c r="C173" s="306"/>
      <c r="D173" s="307"/>
      <c r="E173" s="58"/>
      <c r="F173" s="58"/>
      <c r="G173" s="58"/>
      <c r="H173" s="58"/>
      <c r="I173" s="58"/>
      <c r="J173" s="91"/>
      <c r="K173" s="82"/>
      <c r="L173" s="91"/>
      <c r="M173" s="86"/>
      <c r="N173" s="105"/>
      <c r="O173" s="105"/>
      <c r="P173" s="105"/>
    </row>
    <row r="174" spans="1:16" s="24" customFormat="1" ht="15">
      <c r="A174" s="45"/>
      <c r="B174" s="307"/>
      <c r="C174" s="306"/>
      <c r="D174" s="307"/>
      <c r="E174" s="58"/>
      <c r="F174" s="58"/>
      <c r="G174" s="58"/>
      <c r="H174" s="58"/>
      <c r="I174" s="58"/>
      <c r="J174" s="91"/>
      <c r="K174" s="82"/>
      <c r="L174" s="91"/>
      <c r="M174" s="86"/>
      <c r="N174" s="105"/>
      <c r="O174" s="105"/>
      <c r="P174" s="105"/>
    </row>
    <row r="175" spans="1:16" s="24" customFormat="1" ht="15">
      <c r="A175" s="45"/>
      <c r="B175" s="307"/>
      <c r="C175" s="306"/>
      <c r="D175" s="307"/>
      <c r="E175" s="58"/>
      <c r="F175" s="58"/>
      <c r="G175" s="58"/>
      <c r="H175" s="58"/>
      <c r="I175" s="58"/>
      <c r="J175" s="91"/>
      <c r="K175" s="82"/>
      <c r="L175" s="91"/>
      <c r="M175" s="86"/>
      <c r="N175" s="105"/>
      <c r="O175" s="105"/>
      <c r="P175" s="105"/>
    </row>
    <row r="176" spans="1:16" s="24" customFormat="1" ht="15">
      <c r="A176" s="45"/>
      <c r="B176" s="307"/>
      <c r="C176" s="306"/>
      <c r="D176" s="307"/>
      <c r="E176" s="58"/>
      <c r="F176" s="58"/>
      <c r="G176" s="58"/>
      <c r="H176" s="58"/>
      <c r="I176" s="58"/>
      <c r="J176" s="91"/>
      <c r="K176" s="82"/>
      <c r="L176" s="91"/>
      <c r="M176" s="86"/>
      <c r="N176" s="105"/>
      <c r="O176" s="105"/>
      <c r="P176" s="105"/>
    </row>
    <row r="177" spans="1:16" s="24" customFormat="1" ht="15">
      <c r="A177" s="45"/>
      <c r="B177" s="307"/>
      <c r="C177" s="306"/>
      <c r="D177" s="307"/>
      <c r="E177" s="58"/>
      <c r="F177" s="58"/>
      <c r="G177" s="58"/>
      <c r="H177" s="58"/>
      <c r="I177" s="58"/>
      <c r="J177" s="91"/>
      <c r="K177" s="82"/>
      <c r="L177" s="91"/>
      <c r="M177" s="86"/>
      <c r="N177" s="105"/>
      <c r="O177" s="105"/>
      <c r="P177" s="105"/>
    </row>
    <row r="178" spans="1:16" s="24" customFormat="1" ht="15">
      <c r="A178" s="45"/>
      <c r="B178" s="307"/>
      <c r="C178" s="306"/>
      <c r="D178" s="307"/>
      <c r="E178" s="58"/>
      <c r="F178" s="58"/>
      <c r="G178" s="58"/>
      <c r="H178" s="58"/>
      <c r="I178" s="58"/>
      <c r="J178" s="91"/>
      <c r="K178" s="82"/>
      <c r="L178" s="91"/>
      <c r="M178" s="86"/>
      <c r="N178" s="105"/>
      <c r="O178" s="105"/>
      <c r="P178" s="105"/>
    </row>
    <row r="179" spans="1:16" s="24" customFormat="1" ht="15">
      <c r="A179" s="45"/>
      <c r="B179" s="307"/>
      <c r="C179" s="306"/>
      <c r="D179" s="307"/>
      <c r="E179" s="58"/>
      <c r="F179" s="58"/>
      <c r="G179" s="58"/>
      <c r="H179" s="58"/>
      <c r="I179" s="58"/>
      <c r="J179" s="91"/>
      <c r="K179" s="82"/>
      <c r="L179" s="91"/>
      <c r="M179" s="86"/>
      <c r="N179" s="105"/>
      <c r="O179" s="105"/>
      <c r="P179" s="105"/>
    </row>
    <row r="180" spans="1:16" s="24" customFormat="1" ht="15">
      <c r="A180" s="45"/>
      <c r="B180" s="307"/>
      <c r="C180" s="306"/>
      <c r="D180" s="307"/>
      <c r="E180" s="58"/>
      <c r="F180" s="58"/>
      <c r="G180" s="58"/>
      <c r="H180" s="58"/>
      <c r="I180" s="58"/>
      <c r="J180" s="91"/>
      <c r="K180" s="82"/>
      <c r="L180" s="91"/>
      <c r="M180" s="86"/>
      <c r="N180" s="105"/>
      <c r="O180" s="105"/>
      <c r="P180" s="105"/>
    </row>
    <row r="181" spans="1:16" s="24" customFormat="1" ht="15">
      <c r="A181" s="45"/>
      <c r="B181" s="307"/>
      <c r="C181" s="306"/>
      <c r="D181" s="307"/>
      <c r="E181" s="58"/>
      <c r="F181" s="58"/>
      <c r="G181" s="58"/>
      <c r="H181" s="58"/>
      <c r="I181" s="58"/>
      <c r="J181" s="91"/>
      <c r="K181" s="82"/>
      <c r="L181" s="91"/>
      <c r="M181" s="86"/>
      <c r="N181" s="105"/>
      <c r="O181" s="105"/>
      <c r="P181" s="105"/>
    </row>
    <row r="182" spans="1:16" s="24" customFormat="1" ht="15">
      <c r="A182" s="45"/>
      <c r="B182" s="307"/>
      <c r="C182" s="306"/>
      <c r="D182" s="307"/>
      <c r="E182" s="58"/>
      <c r="F182" s="58"/>
      <c r="G182" s="58"/>
      <c r="H182" s="58"/>
      <c r="I182" s="58"/>
      <c r="J182" s="91"/>
      <c r="K182" s="82"/>
      <c r="L182" s="91"/>
      <c r="M182" s="86"/>
      <c r="N182" s="105"/>
      <c r="O182" s="105"/>
      <c r="P182" s="105"/>
    </row>
    <row r="183" spans="1:16" s="24" customFormat="1" ht="15">
      <c r="A183" s="45"/>
      <c r="B183" s="307"/>
      <c r="C183" s="306"/>
      <c r="D183" s="307"/>
      <c r="E183" s="58"/>
      <c r="F183" s="58"/>
      <c r="G183" s="58"/>
      <c r="H183" s="58"/>
      <c r="I183" s="58"/>
      <c r="J183" s="91"/>
      <c r="K183" s="82"/>
      <c r="L183" s="91"/>
      <c r="M183" s="86"/>
      <c r="N183" s="105"/>
      <c r="O183" s="105"/>
      <c r="P183" s="105"/>
    </row>
    <row r="184" spans="1:16" s="24" customFormat="1" ht="15">
      <c r="A184" s="45"/>
      <c r="B184" s="307"/>
      <c r="C184" s="306"/>
      <c r="D184" s="307"/>
      <c r="E184" s="58"/>
      <c r="F184" s="58"/>
      <c r="G184" s="58"/>
      <c r="H184" s="58"/>
      <c r="I184" s="58"/>
      <c r="J184" s="91"/>
      <c r="K184" s="82"/>
      <c r="L184" s="91"/>
      <c r="M184" s="86"/>
      <c r="N184" s="105"/>
      <c r="O184" s="105"/>
      <c r="P184" s="105"/>
    </row>
    <row r="185" spans="1:16" s="24" customFormat="1" ht="15">
      <c r="A185" s="45"/>
      <c r="B185" s="307"/>
      <c r="C185" s="306"/>
      <c r="D185" s="307"/>
      <c r="E185" s="58"/>
      <c r="F185" s="58"/>
      <c r="G185" s="58"/>
      <c r="H185" s="58"/>
      <c r="I185" s="58"/>
      <c r="J185" s="91"/>
      <c r="K185" s="82"/>
      <c r="L185" s="91"/>
      <c r="M185" s="86"/>
      <c r="N185" s="105"/>
      <c r="O185" s="105"/>
      <c r="P185" s="105"/>
    </row>
    <row r="186" spans="1:16" s="24" customFormat="1" ht="15">
      <c r="A186" s="45"/>
      <c r="B186" s="307"/>
      <c r="C186" s="306"/>
      <c r="D186" s="307"/>
      <c r="E186" s="58"/>
      <c r="F186" s="58"/>
      <c r="G186" s="58"/>
      <c r="H186" s="58"/>
      <c r="I186" s="58"/>
      <c r="J186" s="91"/>
      <c r="K186" s="82"/>
      <c r="L186" s="91"/>
      <c r="M186" s="86"/>
      <c r="N186" s="105"/>
      <c r="O186" s="105"/>
      <c r="P186" s="105"/>
    </row>
    <row r="187" spans="1:16" s="24" customFormat="1" ht="15">
      <c r="A187" s="45"/>
      <c r="B187" s="307"/>
      <c r="C187" s="306"/>
      <c r="D187" s="307"/>
      <c r="E187" s="58"/>
      <c r="F187" s="58"/>
      <c r="G187" s="58"/>
      <c r="H187" s="58"/>
      <c r="I187" s="58"/>
      <c r="J187" s="91"/>
      <c r="K187" s="82"/>
      <c r="L187" s="91"/>
      <c r="M187" s="86"/>
      <c r="N187" s="105"/>
      <c r="O187" s="105"/>
      <c r="P187" s="105"/>
    </row>
    <row r="188" spans="1:16" s="24" customFormat="1" ht="15">
      <c r="A188" s="45"/>
      <c r="B188" s="307"/>
      <c r="C188" s="306"/>
      <c r="D188" s="307"/>
      <c r="E188" s="58"/>
      <c r="F188" s="58"/>
      <c r="G188" s="58"/>
      <c r="H188" s="58"/>
      <c r="I188" s="58"/>
      <c r="J188" s="91"/>
      <c r="K188" s="82"/>
      <c r="L188" s="91"/>
      <c r="M188" s="86"/>
      <c r="N188" s="105"/>
      <c r="O188" s="105"/>
      <c r="P188" s="105"/>
    </row>
    <row r="189" spans="1:16" s="24" customFormat="1" ht="15">
      <c r="A189" s="45"/>
      <c r="B189" s="307"/>
      <c r="C189" s="306"/>
      <c r="D189" s="307"/>
      <c r="E189" s="58"/>
      <c r="F189" s="58"/>
      <c r="G189" s="58"/>
      <c r="H189" s="58"/>
      <c r="I189" s="58"/>
      <c r="J189" s="91"/>
      <c r="K189" s="82"/>
      <c r="L189" s="91"/>
      <c r="M189" s="86"/>
      <c r="N189" s="105"/>
      <c r="O189" s="105"/>
      <c r="P189" s="105"/>
    </row>
    <row r="190" spans="1:16" s="24" customFormat="1" ht="15">
      <c r="A190" s="45"/>
      <c r="B190" s="307"/>
      <c r="C190" s="306"/>
      <c r="D190" s="307"/>
      <c r="E190" s="58"/>
      <c r="F190" s="58"/>
      <c r="G190" s="58"/>
      <c r="H190" s="58"/>
      <c r="I190" s="58"/>
      <c r="J190" s="91"/>
      <c r="K190" s="82"/>
      <c r="L190" s="91"/>
      <c r="M190" s="86"/>
      <c r="N190" s="105"/>
      <c r="O190" s="105"/>
      <c r="P190" s="105"/>
    </row>
    <row r="191" spans="1:16" s="24" customFormat="1" ht="15">
      <c r="A191" s="45"/>
      <c r="B191" s="307"/>
      <c r="C191" s="306"/>
      <c r="D191" s="307"/>
      <c r="E191" s="58"/>
      <c r="F191" s="58"/>
      <c r="G191" s="58"/>
      <c r="H191" s="58"/>
      <c r="I191" s="58"/>
      <c r="J191" s="91"/>
      <c r="K191" s="82"/>
      <c r="L191" s="91"/>
      <c r="M191" s="86"/>
      <c r="N191" s="105"/>
      <c r="O191" s="105"/>
      <c r="P191" s="105"/>
    </row>
    <row r="192" spans="1:16" s="24" customFormat="1" ht="15">
      <c r="A192" s="45"/>
      <c r="B192" s="307"/>
      <c r="C192" s="306"/>
      <c r="D192" s="307"/>
      <c r="E192" s="58"/>
      <c r="F192" s="58"/>
      <c r="G192" s="58"/>
      <c r="H192" s="58"/>
      <c r="I192" s="58"/>
      <c r="J192" s="91"/>
      <c r="K192" s="82"/>
      <c r="L192" s="91"/>
      <c r="M192" s="86"/>
      <c r="N192" s="105"/>
      <c r="O192" s="105"/>
      <c r="P192" s="105"/>
    </row>
    <row r="193" spans="1:16" s="24" customFormat="1" ht="15">
      <c r="A193" s="45"/>
      <c r="B193" s="307"/>
      <c r="C193" s="306"/>
      <c r="D193" s="307"/>
      <c r="E193" s="58"/>
      <c r="F193" s="58"/>
      <c r="G193" s="58"/>
      <c r="H193" s="58"/>
      <c r="I193" s="58"/>
      <c r="J193" s="91"/>
      <c r="K193" s="82"/>
      <c r="L193" s="91"/>
      <c r="M193" s="86"/>
      <c r="N193" s="105"/>
      <c r="O193" s="105"/>
      <c r="P193" s="105"/>
    </row>
    <row r="194" spans="1:16" s="24" customFormat="1" ht="15">
      <c r="A194" s="45"/>
      <c r="B194" s="307"/>
      <c r="C194" s="306"/>
      <c r="D194" s="307"/>
      <c r="E194" s="58"/>
      <c r="F194" s="58"/>
      <c r="G194" s="58"/>
      <c r="H194" s="58"/>
      <c r="I194" s="58"/>
      <c r="J194" s="91"/>
      <c r="K194" s="82"/>
      <c r="L194" s="91"/>
      <c r="M194" s="86"/>
      <c r="N194" s="105"/>
      <c r="O194" s="105"/>
      <c r="P194" s="105"/>
    </row>
    <row r="195" spans="1:16" s="24" customFormat="1" ht="15">
      <c r="A195" s="45"/>
      <c r="B195" s="307"/>
      <c r="C195" s="306"/>
      <c r="D195" s="307"/>
      <c r="E195" s="58"/>
      <c r="F195" s="58"/>
      <c r="G195" s="58"/>
      <c r="H195" s="58"/>
      <c r="I195" s="58"/>
      <c r="J195" s="91"/>
      <c r="K195" s="82"/>
      <c r="L195" s="91"/>
      <c r="M195" s="86"/>
      <c r="N195" s="105"/>
      <c r="O195" s="105"/>
      <c r="P195" s="105"/>
    </row>
    <row r="196" spans="1:16" s="24" customFormat="1" ht="15">
      <c r="A196" s="45"/>
      <c r="B196" s="307"/>
      <c r="C196" s="306"/>
      <c r="D196" s="307"/>
      <c r="E196" s="58"/>
      <c r="F196" s="58"/>
      <c r="G196" s="58"/>
      <c r="H196" s="58"/>
      <c r="I196" s="58"/>
      <c r="J196" s="91"/>
      <c r="K196" s="82"/>
      <c r="L196" s="91"/>
      <c r="M196" s="86"/>
      <c r="N196" s="105"/>
      <c r="O196" s="105"/>
      <c r="P196" s="105"/>
    </row>
    <row r="197" spans="1:16" s="24" customFormat="1" ht="15">
      <c r="A197" s="45"/>
      <c r="B197" s="307"/>
      <c r="C197" s="306"/>
      <c r="D197" s="307"/>
      <c r="E197" s="58"/>
      <c r="F197" s="58"/>
      <c r="G197" s="58"/>
      <c r="H197" s="58"/>
      <c r="I197" s="58"/>
      <c r="J197" s="91"/>
      <c r="K197" s="82"/>
      <c r="L197" s="91"/>
      <c r="M197" s="86"/>
      <c r="N197" s="105"/>
      <c r="O197" s="105"/>
      <c r="P197" s="105"/>
    </row>
    <row r="198" spans="1:16" s="24" customFormat="1" ht="15">
      <c r="A198" s="45"/>
      <c r="B198" s="307"/>
      <c r="C198" s="306"/>
      <c r="D198" s="307"/>
      <c r="E198" s="58"/>
      <c r="F198" s="58"/>
      <c r="G198" s="58"/>
      <c r="H198" s="58"/>
      <c r="I198" s="58"/>
      <c r="J198" s="91"/>
      <c r="K198" s="82"/>
      <c r="L198" s="91"/>
      <c r="M198" s="86"/>
      <c r="N198" s="105"/>
      <c r="O198" s="105"/>
      <c r="P198" s="105"/>
    </row>
    <row r="199" spans="1:16" s="24" customFormat="1" ht="15">
      <c r="A199" s="45"/>
      <c r="B199" s="307"/>
      <c r="C199" s="306"/>
      <c r="D199" s="307"/>
      <c r="E199" s="58"/>
      <c r="F199" s="58"/>
      <c r="G199" s="58"/>
      <c r="H199" s="58"/>
      <c r="I199" s="58"/>
      <c r="J199" s="91"/>
      <c r="K199" s="82"/>
      <c r="L199" s="91"/>
      <c r="M199" s="86"/>
      <c r="N199" s="105"/>
      <c r="O199" s="105"/>
      <c r="P199" s="105"/>
    </row>
    <row r="200" spans="1:16" s="24" customFormat="1" ht="15">
      <c r="A200" s="45"/>
      <c r="B200" s="307"/>
      <c r="C200" s="306"/>
      <c r="D200" s="307"/>
      <c r="E200" s="58"/>
      <c r="F200" s="58"/>
      <c r="G200" s="58"/>
      <c r="H200" s="58"/>
      <c r="I200" s="58"/>
      <c r="J200" s="91"/>
      <c r="K200" s="82"/>
      <c r="L200" s="91"/>
      <c r="M200" s="86"/>
      <c r="N200" s="105"/>
      <c r="O200" s="105"/>
      <c r="P200" s="105"/>
    </row>
    <row r="201" spans="1:16" s="24" customFormat="1" ht="15">
      <c r="A201" s="45"/>
      <c r="B201" s="307"/>
      <c r="C201" s="306"/>
      <c r="D201" s="307"/>
      <c r="E201" s="58"/>
      <c r="F201" s="58"/>
      <c r="G201" s="58"/>
      <c r="H201" s="58"/>
      <c r="I201" s="58"/>
      <c r="J201" s="91"/>
      <c r="K201" s="82"/>
      <c r="L201" s="91"/>
      <c r="M201" s="86"/>
      <c r="N201" s="105"/>
      <c r="O201" s="105"/>
      <c r="P201" s="105"/>
    </row>
    <row r="202" spans="1:16" s="24" customFormat="1" ht="15">
      <c r="A202" s="45"/>
      <c r="B202" s="307"/>
      <c r="C202" s="306"/>
      <c r="D202" s="307"/>
      <c r="E202" s="58"/>
      <c r="F202" s="58"/>
      <c r="G202" s="58"/>
      <c r="H202" s="58"/>
      <c r="I202" s="58"/>
      <c r="J202" s="91"/>
      <c r="K202" s="82"/>
      <c r="L202" s="91"/>
      <c r="M202" s="86"/>
      <c r="N202" s="105"/>
      <c r="O202" s="105"/>
      <c r="P202" s="105"/>
    </row>
    <row r="203" spans="1:16" s="24" customFormat="1" ht="15">
      <c r="A203" s="45"/>
      <c r="B203" s="307"/>
      <c r="C203" s="306"/>
      <c r="D203" s="307"/>
      <c r="E203" s="58"/>
      <c r="F203" s="58"/>
      <c r="G203" s="58"/>
      <c r="H203" s="58"/>
      <c r="I203" s="58"/>
      <c r="J203" s="91"/>
      <c r="K203" s="82"/>
      <c r="L203" s="91"/>
      <c r="M203" s="86"/>
      <c r="N203" s="105"/>
      <c r="O203" s="105"/>
      <c r="P203" s="105"/>
    </row>
    <row r="204" spans="1:16" s="24" customFormat="1" ht="15">
      <c r="A204" s="45"/>
      <c r="B204" s="307"/>
      <c r="C204" s="306"/>
      <c r="D204" s="307"/>
      <c r="E204" s="58"/>
      <c r="F204" s="58"/>
      <c r="G204" s="58"/>
      <c r="H204" s="58"/>
      <c r="I204" s="58"/>
      <c r="J204" s="91"/>
      <c r="K204" s="82"/>
      <c r="L204" s="91"/>
      <c r="M204" s="86"/>
      <c r="N204" s="105"/>
      <c r="O204" s="105"/>
      <c r="P204" s="105"/>
    </row>
    <row r="205" spans="1:16" s="24" customFormat="1" ht="15">
      <c r="A205" s="45"/>
      <c r="B205" s="307"/>
      <c r="C205" s="306"/>
      <c r="D205" s="307"/>
      <c r="E205" s="58"/>
      <c r="F205" s="58"/>
      <c r="G205" s="58"/>
      <c r="H205" s="58"/>
      <c r="I205" s="58"/>
      <c r="J205" s="91"/>
      <c r="K205" s="82"/>
      <c r="L205" s="91"/>
      <c r="M205" s="86"/>
      <c r="N205" s="105"/>
      <c r="O205" s="105"/>
      <c r="P205" s="105"/>
    </row>
    <row r="206" spans="1:16" s="24" customFormat="1" ht="15">
      <c r="A206" s="45"/>
      <c r="B206" s="307"/>
      <c r="C206" s="306"/>
      <c r="D206" s="307"/>
      <c r="E206" s="58"/>
      <c r="F206" s="58"/>
      <c r="G206" s="58"/>
      <c r="H206" s="58"/>
      <c r="I206" s="58"/>
      <c r="J206" s="91"/>
      <c r="K206" s="82"/>
      <c r="L206" s="91"/>
      <c r="M206" s="86"/>
      <c r="N206" s="105"/>
      <c r="O206" s="105"/>
      <c r="P206" s="105"/>
    </row>
    <row r="207" spans="1:16" s="24" customFormat="1" ht="15">
      <c r="A207" s="45"/>
      <c r="B207" s="307"/>
      <c r="C207" s="306"/>
      <c r="D207" s="307"/>
      <c r="E207" s="58"/>
      <c r="F207" s="58"/>
      <c r="G207" s="58"/>
      <c r="H207" s="58"/>
      <c r="I207" s="58"/>
      <c r="J207" s="91"/>
      <c r="K207" s="82"/>
      <c r="L207" s="91"/>
      <c r="M207" s="86"/>
      <c r="N207" s="105"/>
      <c r="O207" s="105"/>
      <c r="P207" s="105"/>
    </row>
    <row r="208" spans="1:16" s="24" customFormat="1" ht="15">
      <c r="A208" s="45"/>
      <c r="B208" s="307"/>
      <c r="C208" s="306"/>
      <c r="D208" s="307"/>
      <c r="E208" s="58"/>
      <c r="F208" s="58"/>
      <c r="G208" s="58"/>
      <c r="H208" s="58"/>
      <c r="I208" s="58"/>
      <c r="J208" s="91"/>
      <c r="K208" s="82"/>
      <c r="L208" s="91"/>
      <c r="M208" s="86"/>
      <c r="N208" s="105"/>
      <c r="O208" s="105"/>
      <c r="P208" s="105"/>
    </row>
    <row r="209" spans="1:16" s="24" customFormat="1" ht="15">
      <c r="A209" s="45"/>
      <c r="B209" s="307"/>
      <c r="C209" s="306"/>
      <c r="D209" s="307"/>
      <c r="E209" s="58"/>
      <c r="F209" s="58"/>
      <c r="G209" s="58"/>
      <c r="H209" s="58"/>
      <c r="I209" s="58"/>
      <c r="J209" s="91"/>
      <c r="K209" s="82"/>
      <c r="L209" s="91"/>
      <c r="M209" s="86"/>
      <c r="N209" s="105"/>
      <c r="O209" s="105"/>
      <c r="P209" s="105"/>
    </row>
    <row r="210" spans="1:16" s="24" customFormat="1" ht="15">
      <c r="A210" s="45"/>
      <c r="B210" s="307"/>
      <c r="C210" s="306"/>
      <c r="D210" s="307"/>
      <c r="E210" s="58"/>
      <c r="F210" s="58"/>
      <c r="G210" s="58"/>
      <c r="H210" s="58"/>
      <c r="I210" s="58"/>
      <c r="J210" s="91"/>
      <c r="K210" s="82"/>
      <c r="L210" s="91"/>
      <c r="M210" s="86"/>
      <c r="N210" s="105"/>
      <c r="O210" s="105"/>
      <c r="P210" s="105"/>
    </row>
    <row r="211" spans="1:16" s="24" customFormat="1" ht="15">
      <c r="A211" s="45"/>
      <c r="B211" s="307"/>
      <c r="C211" s="306"/>
      <c r="D211" s="307"/>
      <c r="E211" s="58"/>
      <c r="F211" s="58"/>
      <c r="G211" s="58"/>
      <c r="H211" s="58"/>
      <c r="I211" s="58"/>
      <c r="J211" s="91"/>
      <c r="K211" s="82"/>
      <c r="L211" s="91"/>
      <c r="M211" s="86"/>
      <c r="N211" s="105"/>
      <c r="O211" s="105"/>
      <c r="P211" s="105"/>
    </row>
    <row r="212" spans="1:16" s="24" customFormat="1" ht="15">
      <c r="A212" s="45"/>
      <c r="B212" s="307"/>
      <c r="C212" s="306"/>
      <c r="D212" s="307"/>
      <c r="E212" s="58"/>
      <c r="F212" s="58"/>
      <c r="G212" s="58"/>
      <c r="H212" s="58"/>
      <c r="I212" s="58"/>
      <c r="J212" s="91"/>
      <c r="K212" s="82"/>
      <c r="L212" s="91"/>
      <c r="M212" s="86"/>
      <c r="N212" s="105"/>
      <c r="O212" s="105"/>
      <c r="P212" s="105"/>
    </row>
    <row r="213" spans="1:16" s="24" customFormat="1" ht="15">
      <c r="A213" s="45"/>
      <c r="B213" s="307"/>
      <c r="C213" s="306"/>
      <c r="D213" s="307"/>
      <c r="E213" s="58"/>
      <c r="F213" s="58"/>
      <c r="G213" s="58"/>
      <c r="H213" s="58"/>
      <c r="I213" s="58"/>
      <c r="J213" s="91"/>
      <c r="K213" s="82"/>
      <c r="L213" s="91"/>
      <c r="M213" s="86"/>
      <c r="N213" s="105"/>
      <c r="O213" s="105"/>
      <c r="P213" s="105"/>
    </row>
    <row r="214" spans="1:16" s="24" customFormat="1" ht="15">
      <c r="A214" s="45"/>
      <c r="B214" s="307"/>
      <c r="C214" s="306"/>
      <c r="D214" s="307"/>
      <c r="E214" s="58"/>
      <c r="F214" s="58"/>
      <c r="G214" s="58"/>
      <c r="H214" s="58"/>
      <c r="I214" s="58"/>
      <c r="J214" s="91"/>
      <c r="K214" s="82"/>
      <c r="L214" s="91"/>
      <c r="M214" s="86"/>
      <c r="N214" s="105"/>
      <c r="O214" s="105"/>
      <c r="P214" s="105"/>
    </row>
    <row r="215" spans="1:16" s="24" customFormat="1" ht="15">
      <c r="A215" s="45"/>
      <c r="B215" s="307"/>
      <c r="C215" s="306"/>
      <c r="D215" s="307"/>
      <c r="E215" s="58"/>
      <c r="F215" s="58"/>
      <c r="G215" s="58"/>
      <c r="H215" s="58"/>
      <c r="I215" s="58"/>
      <c r="J215" s="91"/>
      <c r="K215" s="82"/>
      <c r="L215" s="91"/>
      <c r="M215" s="86"/>
      <c r="N215" s="105"/>
      <c r="O215" s="105"/>
      <c r="P215" s="105"/>
    </row>
    <row r="216" spans="1:16" s="24" customFormat="1" ht="15">
      <c r="A216" s="45"/>
      <c r="B216" s="307"/>
      <c r="C216" s="306"/>
      <c r="D216" s="307"/>
      <c r="E216" s="58"/>
      <c r="F216" s="58"/>
      <c r="G216" s="58"/>
      <c r="H216" s="58"/>
      <c r="I216" s="58"/>
      <c r="J216" s="91"/>
      <c r="K216" s="82"/>
      <c r="L216" s="91"/>
      <c r="M216" s="86"/>
      <c r="N216" s="105"/>
      <c r="O216" s="105"/>
      <c r="P216" s="105"/>
    </row>
    <row r="217" spans="1:16" s="24" customFormat="1" ht="15">
      <c r="A217" s="45"/>
      <c r="B217" s="307"/>
      <c r="C217" s="306"/>
      <c r="D217" s="307"/>
      <c r="E217" s="58"/>
      <c r="F217" s="58"/>
      <c r="G217" s="58"/>
      <c r="H217" s="58"/>
      <c r="I217" s="58"/>
      <c r="J217" s="91"/>
      <c r="K217" s="82"/>
      <c r="L217" s="91"/>
      <c r="M217" s="86"/>
      <c r="N217" s="105"/>
      <c r="O217" s="105"/>
      <c r="P217" s="105"/>
    </row>
    <row r="218" spans="1:16" s="24" customFormat="1" ht="15">
      <c r="A218" s="45"/>
      <c r="B218" s="307"/>
      <c r="C218" s="306"/>
      <c r="D218" s="307"/>
      <c r="E218" s="58"/>
      <c r="F218" s="58"/>
      <c r="G218" s="58"/>
      <c r="H218" s="58"/>
      <c r="I218" s="58"/>
      <c r="J218" s="91"/>
      <c r="K218" s="82"/>
      <c r="L218" s="91"/>
      <c r="M218" s="86"/>
      <c r="N218" s="105"/>
      <c r="O218" s="105"/>
      <c r="P218" s="105"/>
    </row>
    <row r="219" spans="1:16" s="24" customFormat="1" ht="15">
      <c r="A219" s="45"/>
      <c r="B219" s="307"/>
      <c r="C219" s="306"/>
      <c r="D219" s="307"/>
      <c r="E219" s="58"/>
      <c r="F219" s="58"/>
      <c r="G219" s="58"/>
      <c r="H219" s="58"/>
      <c r="I219" s="58"/>
      <c r="J219" s="91"/>
      <c r="K219" s="82"/>
      <c r="L219" s="91"/>
      <c r="M219" s="86"/>
      <c r="N219" s="105"/>
      <c r="O219" s="105"/>
      <c r="P219" s="105"/>
    </row>
    <row r="220" spans="1:16" s="24" customFormat="1" ht="15">
      <c r="A220" s="45"/>
      <c r="B220" s="307"/>
      <c r="C220" s="306"/>
      <c r="D220" s="307"/>
      <c r="E220" s="58"/>
      <c r="F220" s="58"/>
      <c r="G220" s="58"/>
      <c r="H220" s="58"/>
      <c r="I220" s="58"/>
      <c r="J220" s="91"/>
      <c r="K220" s="82"/>
      <c r="L220" s="91"/>
      <c r="M220" s="86"/>
      <c r="N220" s="105"/>
      <c r="O220" s="105"/>
      <c r="P220" s="105"/>
    </row>
    <row r="221" spans="1:16" s="24" customFormat="1" ht="15">
      <c r="A221" s="45"/>
      <c r="B221" s="307"/>
      <c r="C221" s="306"/>
      <c r="D221" s="307"/>
      <c r="E221" s="58"/>
      <c r="F221" s="58"/>
      <c r="G221" s="58"/>
      <c r="H221" s="58"/>
      <c r="I221" s="58"/>
      <c r="J221" s="91"/>
      <c r="K221" s="82"/>
      <c r="L221" s="91"/>
      <c r="M221" s="86"/>
      <c r="N221" s="105"/>
      <c r="O221" s="105"/>
      <c r="P221" s="105"/>
    </row>
    <row r="222" spans="1:16" s="24" customFormat="1" ht="15">
      <c r="A222" s="45"/>
      <c r="B222" s="307"/>
      <c r="C222" s="306"/>
      <c r="D222" s="307"/>
      <c r="E222" s="58"/>
      <c r="F222" s="58"/>
      <c r="G222" s="58"/>
      <c r="H222" s="58"/>
      <c r="I222" s="58"/>
      <c r="J222" s="91"/>
      <c r="K222" s="82"/>
      <c r="L222" s="91"/>
      <c r="M222" s="86"/>
      <c r="N222" s="105"/>
      <c r="O222" s="105"/>
      <c r="P222" s="105"/>
    </row>
    <row r="223" spans="1:16" s="24" customFormat="1" ht="15">
      <c r="A223" s="45"/>
      <c r="B223" s="307"/>
      <c r="C223" s="306"/>
      <c r="D223" s="307"/>
      <c r="E223" s="58"/>
      <c r="F223" s="58"/>
      <c r="G223" s="58"/>
      <c r="H223" s="58"/>
      <c r="I223" s="58"/>
      <c r="J223" s="91"/>
      <c r="K223" s="82"/>
      <c r="L223" s="91"/>
      <c r="M223" s="86"/>
      <c r="N223" s="105"/>
      <c r="O223" s="105"/>
      <c r="P223" s="105"/>
    </row>
    <row r="224" spans="1:16" s="24" customFormat="1" ht="15">
      <c r="A224" s="45"/>
      <c r="B224" s="307"/>
      <c r="C224" s="306"/>
      <c r="D224" s="307"/>
      <c r="E224" s="58"/>
      <c r="F224" s="58"/>
      <c r="G224" s="58"/>
      <c r="H224" s="58"/>
      <c r="I224" s="58"/>
      <c r="J224" s="91"/>
      <c r="K224" s="82"/>
      <c r="L224" s="91"/>
      <c r="M224" s="86"/>
      <c r="N224" s="105"/>
      <c r="O224" s="105"/>
      <c r="P224" s="105"/>
    </row>
    <row r="225" spans="1:16" s="24" customFormat="1" ht="15">
      <c r="A225" s="45"/>
      <c r="B225" s="307"/>
      <c r="C225" s="306"/>
      <c r="D225" s="307"/>
      <c r="E225" s="58"/>
      <c r="F225" s="58"/>
      <c r="G225" s="58"/>
      <c r="H225" s="58"/>
      <c r="I225" s="58"/>
      <c r="J225" s="91"/>
      <c r="K225" s="82"/>
      <c r="L225" s="91"/>
      <c r="M225" s="86"/>
      <c r="N225" s="105"/>
      <c r="O225" s="105"/>
      <c r="P225" s="105"/>
    </row>
    <row r="226" spans="1:16" s="24" customFormat="1" ht="15">
      <c r="A226" s="45"/>
      <c r="B226" s="307"/>
      <c r="C226" s="306"/>
      <c r="D226" s="307"/>
      <c r="E226" s="58"/>
      <c r="F226" s="58"/>
      <c r="G226" s="58"/>
      <c r="H226" s="58"/>
      <c r="I226" s="58"/>
      <c r="J226" s="91"/>
      <c r="K226" s="82"/>
      <c r="L226" s="91"/>
      <c r="M226" s="86"/>
      <c r="N226" s="105"/>
      <c r="O226" s="105"/>
      <c r="P226" s="105"/>
    </row>
    <row r="227" spans="1:16" s="24" customFormat="1" ht="15">
      <c r="A227" s="45"/>
      <c r="B227" s="307"/>
      <c r="C227" s="306"/>
      <c r="D227" s="307"/>
      <c r="E227" s="58"/>
      <c r="F227" s="58"/>
      <c r="G227" s="58"/>
      <c r="H227" s="58"/>
      <c r="I227" s="58"/>
      <c r="J227" s="91"/>
      <c r="K227" s="82"/>
      <c r="L227" s="91"/>
      <c r="M227" s="86"/>
      <c r="N227" s="105"/>
      <c r="O227" s="105"/>
      <c r="P227" s="105"/>
    </row>
    <row r="228" spans="1:16" s="24" customFormat="1" ht="15">
      <c r="A228" s="45"/>
      <c r="B228" s="307"/>
      <c r="C228" s="306"/>
      <c r="D228" s="307"/>
      <c r="E228" s="58"/>
      <c r="F228" s="58"/>
      <c r="G228" s="58"/>
      <c r="H228" s="58"/>
      <c r="I228" s="58"/>
      <c r="J228" s="91"/>
      <c r="K228" s="82"/>
      <c r="L228" s="91"/>
      <c r="M228" s="86"/>
      <c r="N228" s="105"/>
      <c r="O228" s="105"/>
      <c r="P228" s="105"/>
    </row>
    <row r="229" spans="1:16" s="24" customFormat="1" ht="15">
      <c r="A229" s="45"/>
      <c r="B229" s="307"/>
      <c r="C229" s="306"/>
      <c r="D229" s="307"/>
      <c r="E229" s="58"/>
      <c r="F229" s="58"/>
      <c r="G229" s="58"/>
      <c r="H229" s="58"/>
      <c r="I229" s="58"/>
      <c r="J229" s="91"/>
      <c r="K229" s="82"/>
      <c r="L229" s="91"/>
      <c r="M229" s="86"/>
      <c r="N229" s="105"/>
      <c r="O229" s="105"/>
      <c r="P229" s="105"/>
    </row>
    <row r="230" spans="1:16" s="24" customFormat="1" ht="15">
      <c r="A230" s="45"/>
      <c r="B230" s="307"/>
      <c r="C230" s="306"/>
      <c r="D230" s="307"/>
      <c r="E230" s="58"/>
      <c r="F230" s="58"/>
      <c r="G230" s="58"/>
      <c r="H230" s="58"/>
      <c r="I230" s="58"/>
      <c r="J230" s="91"/>
      <c r="K230" s="82"/>
      <c r="L230" s="91"/>
      <c r="M230" s="86"/>
      <c r="N230" s="105"/>
      <c r="O230" s="105"/>
      <c r="P230" s="105"/>
    </row>
    <row r="231" spans="1:16" s="24" customFormat="1" ht="15">
      <c r="A231" s="45"/>
      <c r="B231" s="307"/>
      <c r="C231" s="306"/>
      <c r="D231" s="307"/>
      <c r="E231" s="58"/>
      <c r="F231" s="58"/>
      <c r="G231" s="58"/>
      <c r="H231" s="58"/>
      <c r="I231" s="58"/>
      <c r="J231" s="91"/>
      <c r="K231" s="82"/>
      <c r="L231" s="91"/>
      <c r="M231" s="86"/>
      <c r="N231" s="105"/>
      <c r="O231" s="105"/>
      <c r="P231" s="105"/>
    </row>
    <row r="232" spans="1:16" s="24" customFormat="1" ht="15">
      <c r="A232" s="45"/>
      <c r="B232" s="307"/>
      <c r="C232" s="306"/>
      <c r="D232" s="307"/>
      <c r="E232" s="58"/>
      <c r="F232" s="58"/>
      <c r="G232" s="58"/>
      <c r="H232" s="58"/>
      <c r="I232" s="58"/>
      <c r="J232" s="91"/>
      <c r="K232" s="82"/>
      <c r="L232" s="91"/>
      <c r="M232" s="86"/>
      <c r="N232" s="105"/>
      <c r="O232" s="105"/>
      <c r="P232" s="105"/>
    </row>
    <row r="233" spans="1:16" s="24" customFormat="1" ht="15">
      <c r="A233" s="45"/>
      <c r="B233" s="307"/>
      <c r="C233" s="306"/>
      <c r="D233" s="307"/>
      <c r="E233" s="58"/>
      <c r="F233" s="58"/>
      <c r="G233" s="58"/>
      <c r="H233" s="58"/>
      <c r="I233" s="58"/>
      <c r="J233" s="91"/>
      <c r="K233" s="82"/>
      <c r="L233" s="91"/>
      <c r="M233" s="86"/>
      <c r="N233" s="105"/>
      <c r="O233" s="105"/>
      <c r="P233" s="105"/>
    </row>
    <row r="234" spans="1:16" s="24" customFormat="1" ht="15">
      <c r="A234" s="45"/>
      <c r="B234" s="307"/>
      <c r="C234" s="306"/>
      <c r="D234" s="307"/>
      <c r="E234" s="58"/>
      <c r="F234" s="58"/>
      <c r="G234" s="58"/>
      <c r="H234" s="58"/>
      <c r="I234" s="58"/>
      <c r="J234" s="91"/>
      <c r="K234" s="82"/>
      <c r="L234" s="91"/>
      <c r="M234" s="86"/>
      <c r="N234" s="105"/>
      <c r="O234" s="105"/>
      <c r="P234" s="105"/>
    </row>
    <row r="235" spans="1:16" s="24" customFormat="1" ht="15">
      <c r="A235" s="45"/>
      <c r="B235" s="307"/>
      <c r="C235" s="306"/>
      <c r="D235" s="307"/>
      <c r="E235" s="58"/>
      <c r="F235" s="58"/>
      <c r="G235" s="58"/>
      <c r="H235" s="58"/>
      <c r="I235" s="58"/>
      <c r="J235" s="91"/>
      <c r="K235" s="82"/>
      <c r="L235" s="91"/>
      <c r="M235" s="86"/>
      <c r="N235" s="105"/>
      <c r="O235" s="105"/>
      <c r="P235" s="105"/>
    </row>
    <row r="236" spans="1:16" s="24" customFormat="1" ht="15">
      <c r="A236" s="45"/>
      <c r="B236" s="307"/>
      <c r="C236" s="306"/>
      <c r="D236" s="307"/>
      <c r="E236" s="58"/>
      <c r="F236" s="58"/>
      <c r="G236" s="58"/>
      <c r="H236" s="58"/>
      <c r="I236" s="58"/>
      <c r="J236" s="91"/>
      <c r="K236" s="82"/>
      <c r="L236" s="91"/>
      <c r="M236" s="86"/>
      <c r="N236" s="105"/>
      <c r="O236" s="105"/>
      <c r="P236" s="105"/>
    </row>
    <row r="237" spans="1:16" s="24" customFormat="1" ht="15">
      <c r="A237" s="45"/>
      <c r="B237" s="307"/>
      <c r="C237" s="306"/>
      <c r="D237" s="307"/>
      <c r="E237" s="58"/>
      <c r="F237" s="58"/>
      <c r="G237" s="58"/>
      <c r="H237" s="58"/>
      <c r="I237" s="58"/>
      <c r="J237" s="91"/>
      <c r="K237" s="82"/>
      <c r="L237" s="91"/>
      <c r="M237" s="86"/>
      <c r="N237" s="105"/>
      <c r="O237" s="105"/>
      <c r="P237" s="105"/>
    </row>
    <row r="238" spans="1:16" s="24" customFormat="1" ht="15">
      <c r="A238" s="45"/>
      <c r="B238" s="307"/>
      <c r="C238" s="306"/>
      <c r="D238" s="307"/>
      <c r="E238" s="58"/>
      <c r="F238" s="58"/>
      <c r="G238" s="58"/>
      <c r="H238" s="58"/>
      <c r="I238" s="58"/>
      <c r="J238" s="91"/>
      <c r="K238" s="82"/>
      <c r="L238" s="91"/>
      <c r="M238" s="86"/>
      <c r="N238" s="105"/>
      <c r="O238" s="105"/>
      <c r="P238" s="105"/>
    </row>
    <row r="239" spans="1:16" s="24" customFormat="1" ht="15">
      <c r="A239" s="45"/>
      <c r="B239" s="307"/>
      <c r="C239" s="306"/>
      <c r="D239" s="307"/>
      <c r="E239" s="58"/>
      <c r="F239" s="58"/>
      <c r="G239" s="58"/>
      <c r="H239" s="58"/>
      <c r="I239" s="58"/>
      <c r="J239" s="91"/>
      <c r="K239" s="82"/>
      <c r="L239" s="91"/>
      <c r="M239" s="86"/>
      <c r="N239" s="105"/>
      <c r="O239" s="105"/>
      <c r="P239" s="105"/>
    </row>
    <row r="240" spans="1:16" s="24" customFormat="1" ht="15">
      <c r="A240" s="45"/>
      <c r="B240" s="307"/>
      <c r="C240" s="306"/>
      <c r="D240" s="307"/>
      <c r="E240" s="58"/>
      <c r="F240" s="58"/>
      <c r="G240" s="58"/>
      <c r="H240" s="58"/>
      <c r="I240" s="58"/>
      <c r="J240" s="91"/>
      <c r="K240" s="82"/>
      <c r="L240" s="91"/>
      <c r="M240" s="86"/>
      <c r="N240" s="105"/>
      <c r="O240" s="105"/>
      <c r="P240" s="105"/>
    </row>
    <row r="241" spans="1:16" s="24" customFormat="1" ht="15">
      <c r="A241" s="45"/>
      <c r="B241" s="307"/>
      <c r="C241" s="306"/>
      <c r="D241" s="307"/>
      <c r="E241" s="58"/>
      <c r="F241" s="58"/>
      <c r="G241" s="58"/>
      <c r="H241" s="58"/>
      <c r="I241" s="58"/>
      <c r="J241" s="91"/>
      <c r="K241" s="82"/>
      <c r="L241" s="91"/>
      <c r="M241" s="86"/>
      <c r="N241" s="105"/>
      <c r="O241" s="105"/>
      <c r="P241" s="105"/>
    </row>
    <row r="242" spans="1:16" s="24" customFormat="1" ht="15">
      <c r="A242" s="45"/>
      <c r="B242" s="307"/>
      <c r="C242" s="306"/>
      <c r="D242" s="307"/>
      <c r="E242" s="58"/>
      <c r="F242" s="58"/>
      <c r="G242" s="58"/>
      <c r="H242" s="58"/>
      <c r="I242" s="58"/>
      <c r="J242" s="91"/>
      <c r="K242" s="82"/>
      <c r="L242" s="91"/>
      <c r="M242" s="86"/>
      <c r="N242" s="105"/>
      <c r="O242" s="105"/>
      <c r="P242" s="105"/>
    </row>
    <row r="243" spans="1:16" s="24" customFormat="1" ht="15">
      <c r="A243" s="45"/>
      <c r="B243" s="307"/>
      <c r="C243" s="306"/>
      <c r="D243" s="307"/>
      <c r="E243" s="58"/>
      <c r="F243" s="58"/>
      <c r="G243" s="58"/>
      <c r="H243" s="58"/>
      <c r="I243" s="58"/>
      <c r="J243" s="91"/>
      <c r="K243" s="82"/>
      <c r="L243" s="91"/>
      <c r="M243" s="86"/>
      <c r="N243" s="105"/>
      <c r="O243" s="105"/>
      <c r="P243" s="105"/>
    </row>
    <row r="244" spans="1:16" s="24" customFormat="1" ht="15">
      <c r="A244" s="45"/>
      <c r="B244" s="307"/>
      <c r="C244" s="306"/>
      <c r="D244" s="307"/>
      <c r="E244" s="58"/>
      <c r="F244" s="58"/>
      <c r="G244" s="58"/>
      <c r="H244" s="58"/>
      <c r="I244" s="58"/>
      <c r="J244" s="91"/>
      <c r="K244" s="82"/>
      <c r="L244" s="91"/>
      <c r="M244" s="86"/>
      <c r="N244" s="105"/>
      <c r="O244" s="105"/>
      <c r="P244" s="105"/>
    </row>
    <row r="245" spans="1:16" s="24" customFormat="1" ht="15">
      <c r="A245" s="45"/>
      <c r="B245" s="307"/>
      <c r="C245" s="306"/>
      <c r="D245" s="307"/>
      <c r="E245" s="58"/>
      <c r="F245" s="58"/>
      <c r="G245" s="58"/>
      <c r="H245" s="58"/>
      <c r="I245" s="58"/>
      <c r="J245" s="91"/>
      <c r="K245" s="82"/>
      <c r="L245" s="91"/>
      <c r="M245" s="86"/>
      <c r="N245" s="105"/>
      <c r="O245" s="105"/>
      <c r="P245" s="105"/>
    </row>
    <row r="246" spans="1:16" s="24" customFormat="1" ht="15">
      <c r="A246" s="45"/>
      <c r="B246" s="307"/>
      <c r="C246" s="306"/>
      <c r="D246" s="307"/>
      <c r="E246" s="58"/>
      <c r="F246" s="58"/>
      <c r="G246" s="58"/>
      <c r="H246" s="58"/>
      <c r="I246" s="58"/>
      <c r="J246" s="91"/>
      <c r="K246" s="82"/>
      <c r="L246" s="91"/>
      <c r="M246" s="86"/>
      <c r="N246" s="105"/>
      <c r="O246" s="105"/>
      <c r="P246" s="105"/>
    </row>
    <row r="247" spans="1:16" s="24" customFormat="1" ht="15">
      <c r="A247" s="45"/>
      <c r="B247" s="307"/>
      <c r="C247" s="306"/>
      <c r="D247" s="307"/>
      <c r="E247" s="58"/>
      <c r="F247" s="58"/>
      <c r="G247" s="58"/>
      <c r="H247" s="58"/>
      <c r="I247" s="58"/>
      <c r="J247" s="91"/>
      <c r="K247" s="82"/>
      <c r="L247" s="91"/>
      <c r="M247" s="86"/>
      <c r="N247" s="105"/>
      <c r="O247" s="105"/>
      <c r="P247" s="105"/>
    </row>
    <row r="248" spans="1:16" s="24" customFormat="1" ht="15">
      <c r="A248" s="45"/>
      <c r="B248" s="307"/>
      <c r="C248" s="306"/>
      <c r="D248" s="307"/>
      <c r="E248" s="58"/>
      <c r="F248" s="58"/>
      <c r="G248" s="58"/>
      <c r="H248" s="58"/>
      <c r="I248" s="58"/>
      <c r="J248" s="91"/>
      <c r="K248" s="82"/>
      <c r="L248" s="91"/>
      <c r="M248" s="86"/>
      <c r="N248" s="105"/>
      <c r="O248" s="105"/>
      <c r="P248" s="105"/>
    </row>
    <row r="249" spans="1:16" s="24" customFormat="1" ht="15">
      <c r="A249" s="45"/>
      <c r="B249" s="307"/>
      <c r="C249" s="306"/>
      <c r="D249" s="307"/>
      <c r="E249" s="58"/>
      <c r="F249" s="58"/>
      <c r="G249" s="58"/>
      <c r="H249" s="58"/>
      <c r="I249" s="58"/>
      <c r="J249" s="91"/>
      <c r="K249" s="82"/>
      <c r="L249" s="91"/>
      <c r="M249" s="86"/>
      <c r="N249" s="105"/>
      <c r="O249" s="105"/>
      <c r="P249" s="105"/>
    </row>
    <row r="250" spans="1:16" s="24" customFormat="1" ht="15">
      <c r="A250" s="45"/>
      <c r="B250" s="307"/>
      <c r="C250" s="306"/>
      <c r="D250" s="307"/>
      <c r="E250" s="58"/>
      <c r="F250" s="58"/>
      <c r="G250" s="58"/>
      <c r="H250" s="58"/>
      <c r="I250" s="58"/>
      <c r="J250" s="91"/>
      <c r="K250" s="82"/>
      <c r="L250" s="91"/>
      <c r="M250" s="86"/>
      <c r="N250" s="105"/>
      <c r="O250" s="105"/>
      <c r="P250" s="105"/>
    </row>
    <row r="251" spans="1:16" s="24" customFormat="1" ht="15">
      <c r="A251" s="45"/>
      <c r="B251" s="307"/>
      <c r="C251" s="306"/>
      <c r="D251" s="307"/>
      <c r="E251" s="58"/>
      <c r="F251" s="58"/>
      <c r="G251" s="58"/>
      <c r="H251" s="58"/>
      <c r="I251" s="58"/>
      <c r="J251" s="91"/>
      <c r="K251" s="82"/>
      <c r="L251" s="91"/>
      <c r="M251" s="86"/>
      <c r="N251" s="105"/>
      <c r="O251" s="105"/>
      <c r="P251" s="105"/>
    </row>
    <row r="252" spans="1:16" s="24" customFormat="1" ht="15">
      <c r="A252" s="45"/>
      <c r="B252" s="307"/>
      <c r="C252" s="306"/>
      <c r="D252" s="307"/>
      <c r="E252" s="58"/>
      <c r="F252" s="58"/>
      <c r="G252" s="58"/>
      <c r="H252" s="58"/>
      <c r="I252" s="58"/>
      <c r="J252" s="91"/>
      <c r="K252" s="82"/>
      <c r="L252" s="91"/>
      <c r="M252" s="86"/>
      <c r="N252" s="105"/>
      <c r="O252" s="105"/>
      <c r="P252" s="105"/>
    </row>
    <row r="253" spans="1:16" s="24" customFormat="1" ht="15">
      <c r="A253" s="45"/>
      <c r="B253" s="307"/>
      <c r="C253" s="306"/>
      <c r="D253" s="307"/>
      <c r="E253" s="58"/>
      <c r="F253" s="58"/>
      <c r="G253" s="58"/>
      <c r="H253" s="58"/>
      <c r="I253" s="58"/>
      <c r="J253" s="91"/>
      <c r="K253" s="82"/>
      <c r="L253" s="91"/>
      <c r="M253" s="86"/>
      <c r="N253" s="105"/>
      <c r="O253" s="105"/>
      <c r="P253" s="105"/>
    </row>
    <row r="254" spans="1:16" s="24" customFormat="1" ht="15">
      <c r="A254" s="45"/>
      <c r="B254" s="307"/>
      <c r="C254" s="306"/>
      <c r="D254" s="307"/>
      <c r="E254" s="58"/>
      <c r="F254" s="58"/>
      <c r="G254" s="58"/>
      <c r="H254" s="58"/>
      <c r="I254" s="58"/>
      <c r="J254" s="91"/>
      <c r="K254" s="82"/>
      <c r="L254" s="91"/>
      <c r="M254" s="86"/>
      <c r="N254" s="105"/>
      <c r="O254" s="105"/>
      <c r="P254" s="105"/>
    </row>
    <row r="255" spans="1:16" s="24" customFormat="1" ht="15">
      <c r="A255" s="45"/>
      <c r="B255" s="307"/>
      <c r="C255" s="306"/>
      <c r="D255" s="307"/>
      <c r="E255" s="58"/>
      <c r="F255" s="58"/>
      <c r="G255" s="58"/>
      <c r="H255" s="58"/>
      <c r="I255" s="58"/>
      <c r="J255" s="91"/>
      <c r="K255" s="82"/>
      <c r="L255" s="91"/>
      <c r="M255" s="86"/>
      <c r="N255" s="105"/>
      <c r="O255" s="105"/>
      <c r="P255" s="105"/>
    </row>
    <row r="256" spans="1:16" s="24" customFormat="1" ht="15">
      <c r="A256" s="45"/>
      <c r="B256" s="307"/>
      <c r="C256" s="306"/>
      <c r="D256" s="307"/>
      <c r="E256" s="58"/>
      <c r="F256" s="58"/>
      <c r="G256" s="58"/>
      <c r="H256" s="58"/>
      <c r="I256" s="58"/>
      <c r="J256" s="91"/>
      <c r="K256" s="82"/>
      <c r="L256" s="91"/>
      <c r="M256" s="86"/>
      <c r="N256" s="105"/>
      <c r="O256" s="105"/>
      <c r="P256" s="105"/>
    </row>
    <row r="257" spans="1:16" s="24" customFormat="1" ht="15">
      <c r="A257" s="45"/>
      <c r="B257" s="307"/>
      <c r="C257" s="306"/>
      <c r="D257" s="307"/>
      <c r="E257" s="58"/>
      <c r="F257" s="58"/>
      <c r="G257" s="58"/>
      <c r="H257" s="58"/>
      <c r="I257" s="58"/>
      <c r="J257" s="91"/>
      <c r="K257" s="82"/>
      <c r="L257" s="91"/>
      <c r="M257" s="86"/>
      <c r="N257" s="105"/>
      <c r="O257" s="105"/>
      <c r="P257" s="105"/>
    </row>
    <row r="258" spans="1:16" s="24" customFormat="1" ht="15">
      <c r="A258" s="45"/>
      <c r="B258" s="307"/>
      <c r="C258" s="306"/>
      <c r="D258" s="307"/>
      <c r="E258" s="58"/>
      <c r="F258" s="58"/>
      <c r="G258" s="58"/>
      <c r="H258" s="58"/>
      <c r="I258" s="58"/>
      <c r="J258" s="91"/>
      <c r="K258" s="82"/>
      <c r="L258" s="91"/>
      <c r="M258" s="86"/>
      <c r="N258" s="105"/>
      <c r="O258" s="105"/>
      <c r="P258" s="105"/>
    </row>
    <row r="259" spans="1:16" s="24" customFormat="1" ht="15">
      <c r="A259" s="45"/>
      <c r="B259" s="307"/>
      <c r="C259" s="306"/>
      <c r="D259" s="307"/>
      <c r="E259" s="58"/>
      <c r="F259" s="58"/>
      <c r="G259" s="58"/>
      <c r="H259" s="58"/>
      <c r="I259" s="58"/>
      <c r="J259" s="91"/>
      <c r="K259" s="82"/>
      <c r="L259" s="91"/>
      <c r="M259" s="86"/>
      <c r="N259" s="105"/>
      <c r="O259" s="105"/>
      <c r="P259" s="105"/>
    </row>
    <row r="260" spans="1:16" s="24" customFormat="1" ht="15">
      <c r="A260" s="45"/>
      <c r="B260" s="307"/>
      <c r="C260" s="306"/>
      <c r="D260" s="307"/>
      <c r="E260" s="58"/>
      <c r="F260" s="58"/>
      <c r="G260" s="58"/>
      <c r="H260" s="58"/>
      <c r="I260" s="58"/>
      <c r="J260" s="91"/>
      <c r="K260" s="82"/>
      <c r="L260" s="91"/>
      <c r="M260" s="86"/>
      <c r="N260" s="105"/>
      <c r="O260" s="105"/>
      <c r="P260" s="105"/>
    </row>
    <row r="261" spans="1:16" s="24" customFormat="1" ht="15">
      <c r="A261" s="45"/>
      <c r="B261" s="307"/>
      <c r="C261" s="306"/>
      <c r="D261" s="307"/>
      <c r="E261" s="58"/>
      <c r="F261" s="58"/>
      <c r="G261" s="58"/>
      <c r="H261" s="58"/>
      <c r="I261" s="58"/>
      <c r="J261" s="91"/>
      <c r="K261" s="82"/>
      <c r="L261" s="91"/>
      <c r="M261" s="86"/>
      <c r="N261" s="105"/>
      <c r="O261" s="105"/>
      <c r="P261" s="105"/>
    </row>
    <row r="262" spans="1:16" s="24" customFormat="1" ht="15">
      <c r="A262" s="45"/>
      <c r="B262" s="307"/>
      <c r="C262" s="306"/>
      <c r="D262" s="307"/>
      <c r="E262" s="58"/>
      <c r="F262" s="58"/>
      <c r="G262" s="58"/>
      <c r="H262" s="58"/>
      <c r="I262" s="58"/>
      <c r="J262" s="91"/>
      <c r="K262" s="82"/>
      <c r="L262" s="91"/>
      <c r="M262" s="86"/>
      <c r="N262" s="105"/>
      <c r="O262" s="105"/>
      <c r="P262" s="105"/>
    </row>
    <row r="263" spans="1:16" s="24" customFormat="1" ht="15">
      <c r="A263" s="45"/>
      <c r="B263" s="307"/>
      <c r="C263" s="306"/>
      <c r="D263" s="307"/>
      <c r="E263" s="58"/>
      <c r="F263" s="58"/>
      <c r="G263" s="58"/>
      <c r="H263" s="58"/>
      <c r="I263" s="58"/>
      <c r="J263" s="91"/>
      <c r="K263" s="82"/>
      <c r="L263" s="91"/>
      <c r="M263" s="86"/>
      <c r="N263" s="105"/>
      <c r="O263" s="105"/>
      <c r="P263" s="105"/>
    </row>
    <row r="264" spans="1:16" s="24" customFormat="1" ht="15">
      <c r="A264" s="45"/>
      <c r="B264" s="307"/>
      <c r="C264" s="306"/>
      <c r="D264" s="307"/>
      <c r="E264" s="58"/>
      <c r="F264" s="58"/>
      <c r="G264" s="58"/>
      <c r="H264" s="58"/>
      <c r="I264" s="58"/>
      <c r="J264" s="91"/>
      <c r="K264" s="82"/>
      <c r="L264" s="91"/>
      <c r="M264" s="86"/>
      <c r="N264" s="105"/>
      <c r="O264" s="105"/>
      <c r="P264" s="105"/>
    </row>
    <row r="265" spans="1:16" s="24" customFormat="1" ht="15">
      <c r="A265" s="45"/>
      <c r="B265" s="307"/>
      <c r="C265" s="306"/>
      <c r="D265" s="307"/>
      <c r="E265" s="58"/>
      <c r="F265" s="58"/>
      <c r="G265" s="58"/>
      <c r="H265" s="58"/>
      <c r="I265" s="58"/>
      <c r="J265" s="91"/>
      <c r="K265" s="82"/>
      <c r="L265" s="91"/>
      <c r="M265" s="86"/>
      <c r="N265" s="105"/>
      <c r="O265" s="105"/>
      <c r="P265" s="105"/>
    </row>
    <row r="266" spans="1:16" s="24" customFormat="1" ht="15">
      <c r="A266" s="45"/>
      <c r="B266" s="307"/>
      <c r="C266" s="306"/>
      <c r="D266" s="307"/>
      <c r="E266" s="58"/>
      <c r="F266" s="58"/>
      <c r="G266" s="58"/>
      <c r="H266" s="58"/>
      <c r="I266" s="58"/>
      <c r="J266" s="91"/>
      <c r="K266" s="82"/>
      <c r="L266" s="91"/>
      <c r="M266" s="86"/>
      <c r="N266" s="105"/>
      <c r="O266" s="105"/>
      <c r="P266" s="105"/>
    </row>
    <row r="267" spans="1:16" s="24" customFormat="1" ht="15">
      <c r="A267" s="45"/>
      <c r="B267" s="307"/>
      <c r="C267" s="306"/>
      <c r="D267" s="307"/>
      <c r="E267" s="58"/>
      <c r="F267" s="58"/>
      <c r="G267" s="58"/>
      <c r="H267" s="58"/>
      <c r="I267" s="58"/>
      <c r="J267" s="91"/>
      <c r="K267" s="82"/>
      <c r="L267" s="91"/>
      <c r="M267" s="86"/>
      <c r="N267" s="105"/>
      <c r="O267" s="105"/>
      <c r="P267" s="105"/>
    </row>
    <row r="268" spans="1:16" s="24" customFormat="1" ht="15">
      <c r="A268" s="45"/>
      <c r="B268" s="307"/>
      <c r="C268" s="306"/>
      <c r="D268" s="307"/>
      <c r="E268" s="58"/>
      <c r="F268" s="58"/>
      <c r="G268" s="58"/>
      <c r="H268" s="58"/>
      <c r="I268" s="58"/>
      <c r="J268" s="91"/>
      <c r="K268" s="82"/>
      <c r="L268" s="91"/>
      <c r="M268" s="86"/>
      <c r="N268" s="105"/>
      <c r="O268" s="105"/>
      <c r="P268" s="105"/>
    </row>
    <row r="269" spans="1:16" s="24" customFormat="1" ht="15">
      <c r="A269" s="45"/>
      <c r="B269" s="307"/>
      <c r="C269" s="306"/>
      <c r="D269" s="307"/>
      <c r="E269" s="58"/>
      <c r="F269" s="58"/>
      <c r="G269" s="58"/>
      <c r="H269" s="58"/>
      <c r="I269" s="58"/>
      <c r="J269" s="91"/>
      <c r="K269" s="82"/>
      <c r="L269" s="91"/>
      <c r="M269" s="86"/>
      <c r="N269" s="105"/>
      <c r="O269" s="105"/>
      <c r="P269" s="105"/>
    </row>
    <row r="270" spans="1:16" s="24" customFormat="1" ht="15">
      <c r="A270" s="45"/>
      <c r="B270" s="307"/>
      <c r="C270" s="306"/>
      <c r="D270" s="307"/>
      <c r="E270" s="58"/>
      <c r="F270" s="58"/>
      <c r="G270" s="58"/>
      <c r="H270" s="58"/>
      <c r="I270" s="58"/>
      <c r="J270" s="91"/>
      <c r="K270" s="82"/>
      <c r="L270" s="91"/>
      <c r="M270" s="86"/>
      <c r="N270" s="105"/>
      <c r="O270" s="105"/>
      <c r="P270" s="105"/>
    </row>
    <row r="271" spans="1:16" s="24" customFormat="1" ht="15">
      <c r="A271" s="45"/>
      <c r="B271" s="307"/>
      <c r="C271" s="306"/>
      <c r="D271" s="307"/>
      <c r="E271" s="58"/>
      <c r="F271" s="58"/>
      <c r="G271" s="58"/>
      <c r="H271" s="58"/>
      <c r="I271" s="58"/>
      <c r="J271" s="91"/>
      <c r="K271" s="82"/>
      <c r="L271" s="91"/>
      <c r="M271" s="86"/>
      <c r="N271" s="105"/>
      <c r="O271" s="105"/>
      <c r="P271" s="105"/>
    </row>
    <row r="272" spans="1:16" s="24" customFormat="1" ht="15">
      <c r="A272" s="45"/>
      <c r="B272" s="307"/>
      <c r="C272" s="306"/>
      <c r="D272" s="307"/>
      <c r="E272" s="58"/>
      <c r="F272" s="58"/>
      <c r="G272" s="58"/>
      <c r="H272" s="58"/>
      <c r="I272" s="58"/>
      <c r="J272" s="91"/>
      <c r="K272" s="82"/>
      <c r="L272" s="91"/>
      <c r="M272" s="86"/>
      <c r="N272" s="105"/>
      <c r="O272" s="105"/>
      <c r="P272" s="105"/>
    </row>
    <row r="273" spans="1:16" s="24" customFormat="1" ht="15">
      <c r="A273" s="45"/>
      <c r="B273" s="307"/>
      <c r="C273" s="306"/>
      <c r="D273" s="307"/>
      <c r="E273" s="58"/>
      <c r="F273" s="58"/>
      <c r="G273" s="58"/>
      <c r="H273" s="58"/>
      <c r="I273" s="58"/>
      <c r="J273" s="91"/>
      <c r="K273" s="82"/>
      <c r="L273" s="91"/>
      <c r="M273" s="86"/>
      <c r="N273" s="105"/>
      <c r="O273" s="105"/>
      <c r="P273" s="105"/>
    </row>
    <row r="274" spans="1:16" s="24" customFormat="1" ht="15">
      <c r="A274" s="45"/>
      <c r="B274" s="307"/>
      <c r="C274" s="306"/>
      <c r="D274" s="307"/>
      <c r="E274" s="58"/>
      <c r="F274" s="58"/>
      <c r="G274" s="58"/>
      <c r="H274" s="58"/>
      <c r="I274" s="58"/>
      <c r="J274" s="91"/>
      <c r="K274" s="82"/>
      <c r="L274" s="91"/>
      <c r="M274" s="86"/>
      <c r="N274" s="105"/>
      <c r="O274" s="105"/>
      <c r="P274" s="105"/>
    </row>
    <row r="275" spans="1:16" s="24" customFormat="1" ht="15">
      <c r="A275" s="45"/>
      <c r="B275" s="307"/>
      <c r="C275" s="306"/>
      <c r="D275" s="307"/>
      <c r="E275" s="58"/>
      <c r="F275" s="58"/>
      <c r="G275" s="58"/>
      <c r="H275" s="58"/>
      <c r="I275" s="58"/>
      <c r="J275" s="91"/>
      <c r="K275" s="82"/>
      <c r="L275" s="91"/>
      <c r="M275" s="86"/>
      <c r="N275" s="105"/>
      <c r="O275" s="105"/>
      <c r="P275" s="105"/>
    </row>
    <row r="276" spans="1:16" s="24" customFormat="1" ht="15">
      <c r="A276" s="45"/>
      <c r="B276" s="307"/>
      <c r="C276" s="306"/>
      <c r="D276" s="307"/>
      <c r="E276" s="58"/>
      <c r="F276" s="58"/>
      <c r="G276" s="58"/>
      <c r="H276" s="58"/>
      <c r="I276" s="58"/>
      <c r="J276" s="91"/>
      <c r="K276" s="82"/>
      <c r="L276" s="91"/>
      <c r="M276" s="86"/>
      <c r="N276" s="105"/>
      <c r="O276" s="105"/>
      <c r="P276" s="105"/>
    </row>
    <row r="277" spans="1:16" s="24" customFormat="1" ht="15">
      <c r="A277" s="45"/>
      <c r="B277" s="307"/>
      <c r="C277" s="306"/>
      <c r="D277" s="307"/>
      <c r="E277" s="58"/>
      <c r="F277" s="58"/>
      <c r="G277" s="58"/>
      <c r="H277" s="58"/>
      <c r="I277" s="58"/>
      <c r="J277" s="91"/>
      <c r="K277" s="82"/>
      <c r="L277" s="91"/>
      <c r="M277" s="86"/>
      <c r="N277" s="105"/>
      <c r="O277" s="105"/>
      <c r="P277" s="105"/>
    </row>
    <row r="278" spans="1:16" s="24" customFormat="1" ht="15">
      <c r="A278" s="45"/>
      <c r="B278" s="307"/>
      <c r="C278" s="306"/>
      <c r="D278" s="307"/>
      <c r="E278" s="58"/>
      <c r="F278" s="58"/>
      <c r="G278" s="58"/>
      <c r="H278" s="58"/>
      <c r="I278" s="58"/>
      <c r="J278" s="91"/>
      <c r="K278" s="82"/>
      <c r="L278" s="91"/>
      <c r="M278" s="86"/>
      <c r="N278" s="105"/>
      <c r="O278" s="105"/>
      <c r="P278" s="105"/>
    </row>
    <row r="279" spans="1:16" s="24" customFormat="1" ht="15">
      <c r="A279" s="45"/>
      <c r="B279" s="307"/>
      <c r="C279" s="306"/>
      <c r="D279" s="307"/>
      <c r="E279" s="58"/>
      <c r="F279" s="58"/>
      <c r="G279" s="58"/>
      <c r="H279" s="58"/>
      <c r="I279" s="58"/>
      <c r="J279" s="91"/>
      <c r="K279" s="82"/>
      <c r="L279" s="91"/>
      <c r="M279" s="86"/>
      <c r="N279" s="105"/>
      <c r="O279" s="105"/>
      <c r="P279" s="105"/>
    </row>
    <row r="280" spans="1:16" s="24" customFormat="1" ht="15">
      <c r="A280" s="45"/>
      <c r="B280" s="307"/>
      <c r="C280" s="306"/>
      <c r="D280" s="307"/>
      <c r="E280" s="58"/>
      <c r="F280" s="58"/>
      <c r="G280" s="58"/>
      <c r="H280" s="58"/>
      <c r="I280" s="58"/>
      <c r="J280" s="91"/>
      <c r="K280" s="82"/>
      <c r="L280" s="91"/>
      <c r="M280" s="86"/>
      <c r="N280" s="105"/>
      <c r="O280" s="105"/>
      <c r="P280" s="105"/>
    </row>
    <row r="281" spans="1:16" s="24" customFormat="1" ht="15">
      <c r="A281" s="45"/>
      <c r="B281" s="307"/>
      <c r="C281" s="306"/>
      <c r="D281" s="307"/>
      <c r="E281" s="58"/>
      <c r="F281" s="58"/>
      <c r="G281" s="58"/>
      <c r="H281" s="58"/>
      <c r="I281" s="58"/>
      <c r="J281" s="91"/>
      <c r="K281" s="82"/>
      <c r="L281" s="91"/>
      <c r="M281" s="86"/>
      <c r="N281" s="105"/>
      <c r="O281" s="105"/>
      <c r="P281" s="105"/>
    </row>
    <row r="282" spans="1:16" s="24" customFormat="1" ht="15">
      <c r="A282" s="45"/>
      <c r="B282" s="307"/>
      <c r="C282" s="306"/>
      <c r="D282" s="307"/>
      <c r="E282" s="58"/>
      <c r="F282" s="58"/>
      <c r="G282" s="58"/>
      <c r="H282" s="58"/>
      <c r="I282" s="58"/>
      <c r="J282" s="91"/>
      <c r="K282" s="82"/>
      <c r="L282" s="91"/>
      <c r="M282" s="86"/>
      <c r="N282" s="105"/>
      <c r="O282" s="105"/>
      <c r="P282" s="105"/>
    </row>
    <row r="283" spans="1:222" ht="15">
      <c r="A283" s="45"/>
      <c r="B283" s="307"/>
      <c r="C283" s="306"/>
      <c r="D283" s="307"/>
      <c r="E283" s="58"/>
      <c r="F283" s="58"/>
      <c r="G283" s="58"/>
      <c r="H283" s="58"/>
      <c r="I283" s="58"/>
      <c r="M283" s="86"/>
      <c r="N283" s="105"/>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c r="CT283" s="24"/>
      <c r="CU283" s="24"/>
      <c r="CV283" s="24"/>
      <c r="CW283" s="24"/>
      <c r="CX283" s="24"/>
      <c r="CY283" s="24"/>
      <c r="CZ283" s="24"/>
      <c r="DA283" s="24"/>
      <c r="DB283" s="24"/>
      <c r="DC283" s="24"/>
      <c r="DD283" s="24"/>
      <c r="DE283" s="24"/>
      <c r="DF283" s="24"/>
      <c r="DG283" s="24"/>
      <c r="DH283" s="24"/>
      <c r="DI283" s="24"/>
      <c r="DJ283" s="24"/>
      <c r="DK283" s="24"/>
      <c r="DL283" s="24"/>
      <c r="DM283" s="24"/>
      <c r="DN283" s="24"/>
      <c r="DO283" s="24"/>
      <c r="DP283" s="24"/>
      <c r="DQ283" s="24"/>
      <c r="DR283" s="24"/>
      <c r="DS283" s="24"/>
      <c r="DT283" s="24"/>
      <c r="DU283" s="24"/>
      <c r="DV283" s="24"/>
      <c r="DW283" s="24"/>
      <c r="DX283" s="24"/>
      <c r="DY283" s="24"/>
      <c r="DZ283" s="24"/>
      <c r="EA283" s="24"/>
      <c r="EB283" s="24"/>
      <c r="EC283" s="24"/>
      <c r="ED283" s="24"/>
      <c r="EE283" s="24"/>
      <c r="EF283" s="24"/>
      <c r="EG283" s="24"/>
      <c r="EH283" s="24"/>
      <c r="EI283" s="24"/>
      <c r="EJ283" s="24"/>
      <c r="EK283" s="24"/>
      <c r="EL283" s="24"/>
      <c r="EM283" s="24"/>
      <c r="EN283" s="24"/>
      <c r="EO283" s="24"/>
      <c r="EP283" s="24"/>
      <c r="EQ283" s="24"/>
      <c r="ER283" s="24"/>
      <c r="ES283" s="24"/>
      <c r="ET283" s="24"/>
      <c r="EU283" s="24"/>
      <c r="EV283" s="24"/>
      <c r="EW283" s="24"/>
      <c r="EX283" s="24"/>
      <c r="EY283" s="24"/>
      <c r="EZ283" s="24"/>
      <c r="FA283" s="24"/>
      <c r="FB283" s="24"/>
      <c r="FC283" s="24"/>
      <c r="FD283" s="24"/>
      <c r="FE283" s="24"/>
      <c r="FF283" s="24"/>
      <c r="FG283" s="24"/>
      <c r="FH283" s="24"/>
      <c r="FI283" s="24"/>
      <c r="FJ283" s="24"/>
      <c r="FK283" s="24"/>
      <c r="FL283" s="24"/>
      <c r="FM283" s="24"/>
      <c r="FN283" s="24"/>
      <c r="FO283" s="24"/>
      <c r="FP283" s="24"/>
      <c r="FQ283" s="24"/>
      <c r="FR283" s="24"/>
      <c r="FS283" s="24"/>
      <c r="FT283" s="24"/>
      <c r="FU283" s="24"/>
      <c r="FV283" s="24"/>
      <c r="FW283" s="24"/>
      <c r="FX283" s="24"/>
      <c r="FY283" s="24"/>
      <c r="FZ283" s="24"/>
      <c r="GA283" s="24"/>
      <c r="GB283" s="24"/>
      <c r="GC283" s="24"/>
      <c r="GD283" s="24"/>
      <c r="GE283" s="24"/>
      <c r="GF283" s="24"/>
      <c r="GG283" s="24"/>
      <c r="GH283" s="24"/>
      <c r="GI283" s="24"/>
      <c r="GJ283" s="24"/>
      <c r="GK283" s="24"/>
      <c r="GL283" s="24"/>
      <c r="GM283" s="24"/>
      <c r="GN283" s="24"/>
      <c r="GO283" s="24"/>
      <c r="GP283" s="24"/>
      <c r="GQ283" s="24"/>
      <c r="GR283" s="24"/>
      <c r="GS283" s="24"/>
      <c r="GT283" s="24"/>
      <c r="GU283" s="24"/>
      <c r="GV283" s="24"/>
      <c r="GW283" s="24"/>
      <c r="GX283" s="24"/>
      <c r="GY283" s="24"/>
      <c r="GZ283" s="24"/>
      <c r="HA283" s="24"/>
      <c r="HB283" s="24"/>
      <c r="HC283" s="24"/>
      <c r="HD283" s="24"/>
      <c r="HE283" s="24"/>
      <c r="HF283" s="24"/>
      <c r="HG283" s="24"/>
      <c r="HH283" s="24"/>
      <c r="HI283" s="24"/>
      <c r="HJ283" s="24"/>
      <c r="HK283" s="24"/>
      <c r="HL283" s="24"/>
      <c r="HM283" s="24"/>
      <c r="HN283" s="24"/>
    </row>
    <row r="284" spans="1:222" ht="15">
      <c r="A284" s="45"/>
      <c r="B284" s="307"/>
      <c r="C284" s="306"/>
      <c r="D284" s="307"/>
      <c r="E284" s="58"/>
      <c r="F284" s="58"/>
      <c r="G284" s="58"/>
      <c r="H284" s="58"/>
      <c r="I284" s="58"/>
      <c r="M284" s="86"/>
      <c r="N284" s="105"/>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c r="CT284" s="24"/>
      <c r="CU284" s="24"/>
      <c r="CV284" s="24"/>
      <c r="CW284" s="24"/>
      <c r="CX284" s="24"/>
      <c r="CY284" s="24"/>
      <c r="CZ284" s="24"/>
      <c r="DA284" s="24"/>
      <c r="DB284" s="24"/>
      <c r="DC284" s="24"/>
      <c r="DD284" s="24"/>
      <c r="DE284" s="24"/>
      <c r="DF284" s="24"/>
      <c r="DG284" s="24"/>
      <c r="DH284" s="24"/>
      <c r="DI284" s="24"/>
      <c r="DJ284" s="24"/>
      <c r="DK284" s="24"/>
      <c r="DL284" s="24"/>
      <c r="DM284" s="24"/>
      <c r="DN284" s="24"/>
      <c r="DO284" s="24"/>
      <c r="DP284" s="24"/>
      <c r="DQ284" s="24"/>
      <c r="DR284" s="24"/>
      <c r="DS284" s="24"/>
      <c r="DT284" s="24"/>
      <c r="DU284" s="24"/>
      <c r="DV284" s="24"/>
      <c r="DW284" s="24"/>
      <c r="DX284" s="24"/>
      <c r="DY284" s="24"/>
      <c r="DZ284" s="24"/>
      <c r="EA284" s="24"/>
      <c r="EB284" s="24"/>
      <c r="EC284" s="24"/>
      <c r="ED284" s="24"/>
      <c r="EE284" s="24"/>
      <c r="EF284" s="24"/>
      <c r="EG284" s="24"/>
      <c r="EH284" s="24"/>
      <c r="EI284" s="24"/>
      <c r="EJ284" s="24"/>
      <c r="EK284" s="24"/>
      <c r="EL284" s="24"/>
      <c r="EM284" s="24"/>
      <c r="EN284" s="24"/>
      <c r="EO284" s="24"/>
      <c r="EP284" s="24"/>
      <c r="EQ284" s="24"/>
      <c r="ER284" s="24"/>
      <c r="ES284" s="24"/>
      <c r="ET284" s="24"/>
      <c r="EU284" s="24"/>
      <c r="EV284" s="24"/>
      <c r="EW284" s="24"/>
      <c r="EX284" s="24"/>
      <c r="EY284" s="24"/>
      <c r="EZ284" s="24"/>
      <c r="FA284" s="24"/>
      <c r="FB284" s="24"/>
      <c r="FC284" s="24"/>
      <c r="FD284" s="24"/>
      <c r="FE284" s="24"/>
      <c r="FF284" s="24"/>
      <c r="FG284" s="24"/>
      <c r="FH284" s="24"/>
      <c r="FI284" s="24"/>
      <c r="FJ284" s="24"/>
      <c r="FK284" s="24"/>
      <c r="FL284" s="24"/>
      <c r="FM284" s="24"/>
      <c r="FN284" s="24"/>
      <c r="FO284" s="24"/>
      <c r="FP284" s="24"/>
      <c r="FQ284" s="24"/>
      <c r="FR284" s="24"/>
      <c r="FS284" s="24"/>
      <c r="FT284" s="24"/>
      <c r="FU284" s="24"/>
      <c r="FV284" s="24"/>
      <c r="FW284" s="24"/>
      <c r="FX284" s="24"/>
      <c r="FY284" s="24"/>
      <c r="FZ284" s="24"/>
      <c r="GA284" s="24"/>
      <c r="GB284" s="24"/>
      <c r="GC284" s="24"/>
      <c r="GD284" s="24"/>
      <c r="GE284" s="24"/>
      <c r="GF284" s="24"/>
      <c r="GG284" s="24"/>
      <c r="GH284" s="24"/>
      <c r="GI284" s="24"/>
      <c r="GJ284" s="24"/>
      <c r="GK284" s="24"/>
      <c r="GL284" s="24"/>
      <c r="GM284" s="24"/>
      <c r="GN284" s="24"/>
      <c r="GO284" s="24"/>
      <c r="GP284" s="24"/>
      <c r="GQ284" s="24"/>
      <c r="GR284" s="24"/>
      <c r="GS284" s="24"/>
      <c r="GT284" s="24"/>
      <c r="GU284" s="24"/>
      <c r="GV284" s="24"/>
      <c r="GW284" s="24"/>
      <c r="GX284" s="24"/>
      <c r="GY284" s="24"/>
      <c r="GZ284" s="24"/>
      <c r="HA284" s="24"/>
      <c r="HB284" s="24"/>
      <c r="HC284" s="24"/>
      <c r="HD284" s="24"/>
      <c r="HE284" s="24"/>
      <c r="HF284" s="24"/>
      <c r="HG284" s="24"/>
      <c r="HH284" s="24"/>
      <c r="HI284" s="24"/>
      <c r="HJ284" s="24"/>
      <c r="HK284" s="24"/>
      <c r="HL284" s="24"/>
      <c r="HM284" s="24"/>
      <c r="HN284" s="24"/>
    </row>
    <row r="285" spans="1:222" ht="15">
      <c r="A285" s="45"/>
      <c r="B285" s="307"/>
      <c r="C285" s="306"/>
      <c r="D285" s="307"/>
      <c r="E285" s="58"/>
      <c r="F285" s="58"/>
      <c r="G285" s="58"/>
      <c r="H285" s="58"/>
      <c r="I285" s="58"/>
      <c r="M285" s="86"/>
      <c r="N285" s="105"/>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c r="CT285" s="24"/>
      <c r="CU285" s="24"/>
      <c r="CV285" s="24"/>
      <c r="CW285" s="24"/>
      <c r="CX285" s="24"/>
      <c r="CY285" s="24"/>
      <c r="CZ285" s="24"/>
      <c r="DA285" s="24"/>
      <c r="DB285" s="24"/>
      <c r="DC285" s="24"/>
      <c r="DD285" s="24"/>
      <c r="DE285" s="24"/>
      <c r="DF285" s="24"/>
      <c r="DG285" s="24"/>
      <c r="DH285" s="24"/>
      <c r="DI285" s="24"/>
      <c r="DJ285" s="24"/>
      <c r="DK285" s="24"/>
      <c r="DL285" s="24"/>
      <c r="DM285" s="24"/>
      <c r="DN285" s="24"/>
      <c r="DO285" s="24"/>
      <c r="DP285" s="24"/>
      <c r="DQ285" s="24"/>
      <c r="DR285" s="24"/>
      <c r="DS285" s="24"/>
      <c r="DT285" s="24"/>
      <c r="DU285" s="24"/>
      <c r="DV285" s="24"/>
      <c r="DW285" s="24"/>
      <c r="DX285" s="24"/>
      <c r="DY285" s="24"/>
      <c r="DZ285" s="24"/>
      <c r="EA285" s="24"/>
      <c r="EB285" s="24"/>
      <c r="EC285" s="24"/>
      <c r="ED285" s="24"/>
      <c r="EE285" s="24"/>
      <c r="EF285" s="24"/>
      <c r="EG285" s="24"/>
      <c r="EH285" s="24"/>
      <c r="EI285" s="24"/>
      <c r="EJ285" s="24"/>
      <c r="EK285" s="24"/>
      <c r="EL285" s="24"/>
      <c r="EM285" s="24"/>
      <c r="EN285" s="24"/>
      <c r="EO285" s="24"/>
      <c r="EP285" s="24"/>
      <c r="EQ285" s="24"/>
      <c r="ER285" s="24"/>
      <c r="ES285" s="24"/>
      <c r="ET285" s="24"/>
      <c r="EU285" s="24"/>
      <c r="EV285" s="24"/>
      <c r="EW285" s="24"/>
      <c r="EX285" s="24"/>
      <c r="EY285" s="24"/>
      <c r="EZ285" s="24"/>
      <c r="FA285" s="24"/>
      <c r="FB285" s="24"/>
      <c r="FC285" s="24"/>
      <c r="FD285" s="24"/>
      <c r="FE285" s="24"/>
      <c r="FF285" s="24"/>
      <c r="FG285" s="24"/>
      <c r="FH285" s="24"/>
      <c r="FI285" s="24"/>
      <c r="FJ285" s="24"/>
      <c r="FK285" s="24"/>
      <c r="FL285" s="24"/>
      <c r="FM285" s="24"/>
      <c r="FN285" s="24"/>
      <c r="FO285" s="24"/>
      <c r="FP285" s="24"/>
      <c r="FQ285" s="24"/>
      <c r="FR285" s="24"/>
      <c r="FS285" s="24"/>
      <c r="FT285" s="24"/>
      <c r="FU285" s="24"/>
      <c r="FV285" s="24"/>
      <c r="FW285" s="24"/>
      <c r="FX285" s="24"/>
      <c r="FY285" s="24"/>
      <c r="FZ285" s="24"/>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4"/>
      <c r="GY285" s="24"/>
      <c r="GZ285" s="24"/>
      <c r="HA285" s="24"/>
      <c r="HB285" s="24"/>
      <c r="HC285" s="24"/>
      <c r="HD285" s="24"/>
      <c r="HE285" s="24"/>
      <c r="HF285" s="24"/>
      <c r="HG285" s="24"/>
      <c r="HH285" s="24"/>
      <c r="HI285" s="24"/>
      <c r="HJ285" s="24"/>
      <c r="HK285" s="24"/>
      <c r="HL285" s="24"/>
      <c r="HM285" s="24"/>
      <c r="HN285" s="24"/>
    </row>
    <row r="286" spans="1:222" ht="15">
      <c r="A286" s="45"/>
      <c r="B286" s="307"/>
      <c r="C286" s="306"/>
      <c r="D286" s="307"/>
      <c r="E286" s="58"/>
      <c r="F286" s="58"/>
      <c r="G286" s="58"/>
      <c r="H286" s="58"/>
      <c r="I286" s="58"/>
      <c r="M286" s="86"/>
      <c r="N286" s="105"/>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4"/>
      <c r="FM286" s="24"/>
      <c r="FN286" s="24"/>
      <c r="FO286" s="24"/>
      <c r="FP286" s="24"/>
      <c r="FQ286" s="24"/>
      <c r="FR286" s="24"/>
      <c r="FS286" s="24"/>
      <c r="FT286" s="24"/>
      <c r="FU286" s="24"/>
      <c r="FV286" s="24"/>
      <c r="FW286" s="24"/>
      <c r="FX286" s="24"/>
      <c r="FY286" s="24"/>
      <c r="FZ286" s="24"/>
      <c r="GA286" s="24"/>
      <c r="GB286" s="24"/>
      <c r="GC286" s="24"/>
      <c r="GD286" s="24"/>
      <c r="GE286" s="24"/>
      <c r="GF286" s="24"/>
      <c r="GG286" s="24"/>
      <c r="GH286" s="24"/>
      <c r="GI286" s="24"/>
      <c r="GJ286" s="24"/>
      <c r="GK286" s="24"/>
      <c r="GL286" s="24"/>
      <c r="GM286" s="24"/>
      <c r="GN286" s="24"/>
      <c r="GO286" s="24"/>
      <c r="GP286" s="24"/>
      <c r="GQ286" s="24"/>
      <c r="GR286" s="24"/>
      <c r="GS286" s="24"/>
      <c r="GT286" s="24"/>
      <c r="GU286" s="24"/>
      <c r="GV286" s="24"/>
      <c r="GW286" s="24"/>
      <c r="GX286" s="24"/>
      <c r="GY286" s="24"/>
      <c r="GZ286" s="24"/>
      <c r="HA286" s="24"/>
      <c r="HB286" s="24"/>
      <c r="HC286" s="24"/>
      <c r="HD286" s="24"/>
      <c r="HE286" s="24"/>
      <c r="HF286" s="24"/>
      <c r="HG286" s="24"/>
      <c r="HH286" s="24"/>
      <c r="HI286" s="24"/>
      <c r="HJ286" s="24"/>
      <c r="HK286" s="24"/>
      <c r="HL286" s="24"/>
      <c r="HM286" s="24"/>
      <c r="HN286" s="24"/>
    </row>
  </sheetData>
  <sheetProtection/>
  <printOptions/>
  <pageMargins left="0.7874015748031497" right="0.7874015748031497" top="0.7874015748031497" bottom="0.7874015748031497" header="0.3937007874015748" footer="0.3937007874015748"/>
  <pageSetup fitToHeight="0" fitToWidth="1" horizontalDpi="600" verticalDpi="600" orientation="portrait" paperSize="9" scale="79" r:id="rId1"/>
  <headerFooter alignWithMargins="0">
    <oddHeader>&amp;L&amp;"-,Félkövér"&amp;A</oddHeader>
    <oddFooter>&amp;R&amp;"-,Félkövér"&amp;P/&amp;N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N319"/>
  <sheetViews>
    <sheetView view="pageBreakPreview" zoomScaleSheetLayoutView="100" zoomScalePageLayoutView="0" workbookViewId="0" topLeftCell="A1">
      <pane ySplit="2" topLeftCell="A67" activePane="bottomLeft" state="frozen"/>
      <selection pane="topLeft" activeCell="M9" sqref="M9"/>
      <selection pane="bottomLeft" activeCell="A92" sqref="A92:IV92"/>
    </sheetView>
  </sheetViews>
  <sheetFormatPr defaultColWidth="9.28125" defaultRowHeight="15"/>
  <cols>
    <col min="1" max="1" width="4.28125" style="20" customWidth="1"/>
    <col min="2" max="2" width="40.7109375" style="294" customWidth="1"/>
    <col min="3" max="3" width="8.57421875" style="295" customWidth="1"/>
    <col min="4" max="4" width="8.57421875" style="294" customWidth="1"/>
    <col min="5" max="8" width="8.57421875" style="1" customWidth="1"/>
    <col min="9" max="9" width="17.57421875" style="1" customWidth="1"/>
    <col min="10" max="10" width="10.57421875" style="87" customWidth="1"/>
    <col min="11" max="11" width="10.57421875" style="90" customWidth="1"/>
    <col min="12" max="13" width="10.57421875" style="87" customWidth="1"/>
    <col min="14" max="16" width="10.57421875" style="99" customWidth="1"/>
    <col min="17" max="247" width="9.140625" style="1" customWidth="1"/>
    <col min="248" max="248" width="9.28125" style="1" customWidth="1"/>
    <col min="249" max="249" width="37.140625" style="1" customWidth="1"/>
    <col min="250" max="16384" width="9.28125" style="1" customWidth="1"/>
  </cols>
  <sheetData>
    <row r="1" spans="1:16" s="19" customFormat="1" ht="25.5">
      <c r="A1" s="17" t="s">
        <v>30</v>
      </c>
      <c r="B1" s="296" t="s">
        <v>31</v>
      </c>
      <c r="C1" s="296" t="s">
        <v>0</v>
      </c>
      <c r="D1" s="296" t="s">
        <v>32</v>
      </c>
      <c r="E1" s="18" t="s">
        <v>1</v>
      </c>
      <c r="F1" s="18" t="s">
        <v>2</v>
      </c>
      <c r="G1" s="18" t="s">
        <v>3</v>
      </c>
      <c r="H1" s="18" t="s">
        <v>4</v>
      </c>
      <c r="I1" s="18" t="s">
        <v>33</v>
      </c>
      <c r="J1" s="98"/>
      <c r="K1" s="98"/>
      <c r="L1" s="98"/>
      <c r="M1" s="98"/>
      <c r="N1" s="98"/>
      <c r="O1" s="98"/>
      <c r="P1" s="98"/>
    </row>
    <row r="2" spans="1:16" s="39" customFormat="1" ht="15">
      <c r="A2" s="40"/>
      <c r="B2" s="325"/>
      <c r="C2" s="326"/>
      <c r="D2" s="325"/>
      <c r="E2" s="43"/>
      <c r="F2" s="43"/>
      <c r="G2" s="43"/>
      <c r="H2" s="43"/>
      <c r="I2" s="41"/>
      <c r="J2" s="100"/>
      <c r="K2" s="100"/>
      <c r="L2" s="100"/>
      <c r="M2" s="100"/>
      <c r="N2" s="100"/>
      <c r="O2" s="100"/>
      <c r="P2" s="100"/>
    </row>
    <row r="3" spans="1:17" s="30" customFormat="1" ht="15">
      <c r="A3" s="29"/>
      <c r="B3" s="298" t="s">
        <v>186</v>
      </c>
      <c r="C3" s="327"/>
      <c r="D3" s="328"/>
      <c r="E3" s="44"/>
      <c r="F3" s="44"/>
      <c r="G3" s="44"/>
      <c r="H3" s="44"/>
      <c r="I3" s="44"/>
      <c r="J3" s="88"/>
      <c r="K3" s="111"/>
      <c r="L3" s="88"/>
      <c r="M3" s="88"/>
      <c r="N3" s="112"/>
      <c r="O3" s="112"/>
      <c r="P3" s="112"/>
      <c r="Q3" s="113"/>
    </row>
    <row r="4" spans="1:17" s="135" customFormat="1" ht="15">
      <c r="A4" s="20"/>
      <c r="B4" s="301"/>
      <c r="C4" s="295"/>
      <c r="D4" s="294"/>
      <c r="E4" s="355"/>
      <c r="F4" s="355"/>
      <c r="G4" s="355"/>
      <c r="H4" s="355"/>
      <c r="I4" s="4"/>
      <c r="J4" s="152"/>
      <c r="K4" s="153"/>
      <c r="L4" s="153"/>
      <c r="M4" s="153"/>
      <c r="N4" s="154"/>
      <c r="O4" s="155"/>
      <c r="P4" s="156"/>
      <c r="Q4" s="157"/>
    </row>
    <row r="5" spans="1:17" s="135" customFormat="1" ht="39">
      <c r="A5" s="20"/>
      <c r="B5" s="301" t="s">
        <v>230</v>
      </c>
      <c r="C5" s="295">
        <v>1</v>
      </c>
      <c r="D5" s="294" t="s">
        <v>10</v>
      </c>
      <c r="E5" s="338"/>
      <c r="F5" s="338"/>
      <c r="G5" s="338"/>
      <c r="H5" s="338"/>
      <c r="I5" s="4"/>
      <c r="J5" s="152"/>
      <c r="K5" s="153"/>
      <c r="L5" s="153"/>
      <c r="M5" s="153"/>
      <c r="N5" s="154"/>
      <c r="O5" s="155"/>
      <c r="P5" s="156"/>
      <c r="Q5" s="157"/>
    </row>
    <row r="6" spans="1:17" s="135" customFormat="1" ht="15">
      <c r="A6" s="20"/>
      <c r="B6" s="301"/>
      <c r="C6" s="295"/>
      <c r="D6" s="294"/>
      <c r="E6" s="338"/>
      <c r="F6" s="338"/>
      <c r="G6" s="338"/>
      <c r="H6" s="338"/>
      <c r="I6" s="4"/>
      <c r="J6" s="152"/>
      <c r="K6" s="153"/>
      <c r="L6" s="153"/>
      <c r="M6" s="153"/>
      <c r="N6" s="154"/>
      <c r="O6" s="155"/>
      <c r="P6" s="156"/>
      <c r="Q6" s="157"/>
    </row>
    <row r="7" spans="1:17" s="135" customFormat="1" ht="128.25">
      <c r="A7" s="20"/>
      <c r="B7" s="301" t="s">
        <v>213</v>
      </c>
      <c r="C7" s="295"/>
      <c r="D7" s="294"/>
      <c r="E7" s="338"/>
      <c r="F7" s="338"/>
      <c r="G7" s="338"/>
      <c r="H7" s="338"/>
      <c r="I7" s="4"/>
      <c r="J7" s="152"/>
      <c r="K7" s="153"/>
      <c r="L7" s="153"/>
      <c r="M7" s="153"/>
      <c r="N7" s="154"/>
      <c r="O7" s="155"/>
      <c r="P7" s="156"/>
      <c r="Q7" s="157"/>
    </row>
    <row r="8" spans="1:17" s="135" customFormat="1" ht="15">
      <c r="A8" s="20"/>
      <c r="B8" s="301" t="s">
        <v>8</v>
      </c>
      <c r="C8" s="295">
        <v>720</v>
      </c>
      <c r="D8" s="294" t="s">
        <v>6</v>
      </c>
      <c r="E8" s="338"/>
      <c r="F8" s="338"/>
      <c r="G8" s="338"/>
      <c r="H8" s="338"/>
      <c r="I8" s="4" t="s">
        <v>231</v>
      </c>
      <c r="J8" s="152"/>
      <c r="K8" s="153"/>
      <c r="L8" s="153"/>
      <c r="M8" s="153"/>
      <c r="N8" s="154"/>
      <c r="O8" s="155"/>
      <c r="P8" s="156"/>
      <c r="Q8" s="157"/>
    </row>
    <row r="9" spans="1:17" s="135" customFormat="1" ht="15">
      <c r="A9" s="20"/>
      <c r="B9" s="301" t="s">
        <v>5</v>
      </c>
      <c r="C9" s="295">
        <v>180</v>
      </c>
      <c r="D9" s="294" t="s">
        <v>6</v>
      </c>
      <c r="E9" s="338"/>
      <c r="F9" s="338"/>
      <c r="G9" s="338"/>
      <c r="H9" s="338"/>
      <c r="I9" s="4" t="s">
        <v>231</v>
      </c>
      <c r="J9" s="152"/>
      <c r="K9" s="153"/>
      <c r="L9" s="153"/>
      <c r="M9" s="153"/>
      <c r="N9" s="154"/>
      <c r="O9" s="155"/>
      <c r="P9" s="156"/>
      <c r="Q9" s="157"/>
    </row>
    <row r="10" spans="1:17" s="135" customFormat="1" ht="15">
      <c r="A10" s="20"/>
      <c r="B10" s="301" t="s">
        <v>7</v>
      </c>
      <c r="C10" s="295">
        <v>50</v>
      </c>
      <c r="D10" s="294" t="s">
        <v>6</v>
      </c>
      <c r="E10" s="338"/>
      <c r="F10" s="338"/>
      <c r="G10" s="338"/>
      <c r="H10" s="338"/>
      <c r="I10" s="4" t="s">
        <v>231</v>
      </c>
      <c r="J10" s="152"/>
      <c r="K10" s="153"/>
      <c r="L10" s="153"/>
      <c r="M10" s="153"/>
      <c r="N10" s="154"/>
      <c r="O10" s="155"/>
      <c r="P10" s="156"/>
      <c r="Q10" s="157"/>
    </row>
    <row r="11" spans="1:17" s="135" customFormat="1" ht="15">
      <c r="A11" s="20"/>
      <c r="B11" s="301" t="s">
        <v>52</v>
      </c>
      <c r="C11" s="295">
        <v>5</v>
      </c>
      <c r="D11" s="294" t="s">
        <v>6</v>
      </c>
      <c r="E11" s="338"/>
      <c r="F11" s="338"/>
      <c r="G11" s="338"/>
      <c r="H11" s="338"/>
      <c r="I11" s="4" t="s">
        <v>231</v>
      </c>
      <c r="J11" s="152"/>
      <c r="K11" s="153"/>
      <c r="L11" s="153"/>
      <c r="M11" s="153"/>
      <c r="N11" s="154"/>
      <c r="O11" s="155"/>
      <c r="P11" s="156"/>
      <c r="Q11" s="157"/>
    </row>
    <row r="12" spans="1:17" s="135" customFormat="1" ht="15">
      <c r="A12" s="20"/>
      <c r="B12" s="301" t="s">
        <v>14</v>
      </c>
      <c r="C12" s="295">
        <v>120</v>
      </c>
      <c r="D12" s="294" t="s">
        <v>6</v>
      </c>
      <c r="E12" s="338"/>
      <c r="F12" s="338"/>
      <c r="G12" s="338"/>
      <c r="H12" s="338"/>
      <c r="I12" s="4" t="s">
        <v>231</v>
      </c>
      <c r="J12" s="152"/>
      <c r="K12" s="153"/>
      <c r="L12" s="153"/>
      <c r="M12" s="153"/>
      <c r="N12" s="154"/>
      <c r="O12" s="155"/>
      <c r="P12" s="156"/>
      <c r="Q12" s="157"/>
    </row>
    <row r="13" spans="1:17" s="135" customFormat="1" ht="15">
      <c r="A13" s="20"/>
      <c r="B13" s="301" t="s">
        <v>13</v>
      </c>
      <c r="C13" s="295">
        <v>5</v>
      </c>
      <c r="D13" s="294" t="s">
        <v>6</v>
      </c>
      <c r="E13" s="338"/>
      <c r="F13" s="338"/>
      <c r="G13" s="338"/>
      <c r="H13" s="338"/>
      <c r="I13" s="4" t="s">
        <v>187</v>
      </c>
      <c r="J13" s="152"/>
      <c r="K13" s="153"/>
      <c r="L13" s="153"/>
      <c r="M13" s="153"/>
      <c r="N13" s="154"/>
      <c r="O13" s="155"/>
      <c r="P13" s="156"/>
      <c r="Q13" s="157"/>
    </row>
    <row r="14" spans="1:17" s="135" customFormat="1" ht="15">
      <c r="A14" s="20"/>
      <c r="B14" s="301" t="s">
        <v>78</v>
      </c>
      <c r="C14" s="295">
        <v>30</v>
      </c>
      <c r="D14" s="294" t="s">
        <v>6</v>
      </c>
      <c r="E14" s="338"/>
      <c r="F14" s="338"/>
      <c r="G14" s="338"/>
      <c r="H14" s="338"/>
      <c r="I14" s="4" t="s">
        <v>187</v>
      </c>
      <c r="J14" s="152"/>
      <c r="K14" s="153"/>
      <c r="L14" s="153"/>
      <c r="M14" s="153"/>
      <c r="N14" s="154"/>
      <c r="O14" s="155"/>
      <c r="P14" s="156"/>
      <c r="Q14" s="157"/>
    </row>
    <row r="15" spans="1:17" s="135" customFormat="1" ht="15">
      <c r="A15" s="20"/>
      <c r="B15" s="301"/>
      <c r="C15" s="302"/>
      <c r="D15" s="301"/>
      <c r="E15" s="338"/>
      <c r="F15" s="338"/>
      <c r="G15" s="338"/>
      <c r="H15" s="338"/>
      <c r="I15" s="4"/>
      <c r="J15" s="152"/>
      <c r="K15" s="153"/>
      <c r="L15" s="153"/>
      <c r="M15" s="153"/>
      <c r="N15" s="154"/>
      <c r="O15" s="155"/>
      <c r="P15" s="156"/>
      <c r="Q15" s="157"/>
    </row>
    <row r="16" spans="1:17" s="135" customFormat="1" ht="26.25">
      <c r="A16" s="20"/>
      <c r="B16" s="301" t="s">
        <v>232</v>
      </c>
      <c r="C16" s="302">
        <v>16</v>
      </c>
      <c r="D16" s="301" t="s">
        <v>9</v>
      </c>
      <c r="E16" s="338"/>
      <c r="F16" s="338"/>
      <c r="G16" s="338"/>
      <c r="H16" s="338"/>
      <c r="I16" s="4"/>
      <c r="J16" s="152"/>
      <c r="K16" s="153"/>
      <c r="L16" s="153"/>
      <c r="M16" s="153"/>
      <c r="N16" s="154"/>
      <c r="O16" s="155"/>
      <c r="P16" s="156"/>
      <c r="Q16" s="157"/>
    </row>
    <row r="17" spans="1:17" s="135" customFormat="1" ht="15">
      <c r="A17" s="20"/>
      <c r="B17" s="301"/>
      <c r="C17" s="302"/>
      <c r="D17" s="301"/>
      <c r="E17" s="338"/>
      <c r="F17" s="338"/>
      <c r="G17" s="338"/>
      <c r="H17" s="338"/>
      <c r="I17" s="4"/>
      <c r="J17" s="152"/>
      <c r="K17" s="153"/>
      <c r="L17" s="153"/>
      <c r="M17" s="153"/>
      <c r="N17" s="154"/>
      <c r="O17" s="155"/>
      <c r="P17" s="156"/>
      <c r="Q17" s="157"/>
    </row>
    <row r="18" spans="1:17" s="135" customFormat="1" ht="39">
      <c r="A18" s="20"/>
      <c r="B18" s="301" t="s">
        <v>233</v>
      </c>
      <c r="C18" s="302">
        <v>6</v>
      </c>
      <c r="D18" s="301" t="s">
        <v>9</v>
      </c>
      <c r="E18" s="338"/>
      <c r="F18" s="338"/>
      <c r="G18" s="338"/>
      <c r="H18" s="338"/>
      <c r="I18" s="4"/>
      <c r="J18" s="152"/>
      <c r="K18" s="153"/>
      <c r="L18" s="153"/>
      <c r="M18" s="153"/>
      <c r="N18" s="154"/>
      <c r="O18" s="155"/>
      <c r="P18" s="156"/>
      <c r="Q18" s="157"/>
    </row>
    <row r="19" spans="1:17" s="135" customFormat="1" ht="15">
      <c r="A19" s="20"/>
      <c r="B19" s="301"/>
      <c r="C19" s="302"/>
      <c r="D19" s="301"/>
      <c r="E19" s="338"/>
      <c r="F19" s="338"/>
      <c r="G19" s="338"/>
      <c r="H19" s="338"/>
      <c r="I19" s="4"/>
      <c r="J19" s="152"/>
      <c r="K19" s="153"/>
      <c r="L19" s="153"/>
      <c r="M19" s="153"/>
      <c r="N19" s="154"/>
      <c r="O19" s="155"/>
      <c r="P19" s="156"/>
      <c r="Q19" s="157"/>
    </row>
    <row r="20" spans="1:17" s="135" customFormat="1" ht="26.25">
      <c r="A20" s="20"/>
      <c r="B20" s="301" t="s">
        <v>189</v>
      </c>
      <c r="C20" s="302"/>
      <c r="D20" s="301"/>
      <c r="E20" s="338"/>
      <c r="F20" s="338"/>
      <c r="G20" s="338"/>
      <c r="H20" s="338"/>
      <c r="I20" s="37"/>
      <c r="J20" s="152"/>
      <c r="K20" s="153"/>
      <c r="L20" s="153"/>
      <c r="M20" s="153"/>
      <c r="N20" s="154"/>
      <c r="O20" s="155"/>
      <c r="P20" s="156"/>
      <c r="Q20" s="157"/>
    </row>
    <row r="21" spans="1:18" s="160" customFormat="1" ht="15">
      <c r="A21" s="38"/>
      <c r="B21" s="301" t="s">
        <v>7</v>
      </c>
      <c r="C21" s="302">
        <v>3</v>
      </c>
      <c r="D21" s="301" t="s">
        <v>9</v>
      </c>
      <c r="E21" s="338"/>
      <c r="F21" s="338"/>
      <c r="G21" s="338"/>
      <c r="H21" s="338"/>
      <c r="I21" s="4"/>
      <c r="J21" s="159"/>
      <c r="K21" s="153"/>
      <c r="L21" s="153"/>
      <c r="M21" s="153"/>
      <c r="N21" s="154"/>
      <c r="O21" s="155"/>
      <c r="P21" s="156"/>
      <c r="Q21" s="158"/>
      <c r="R21" s="135"/>
    </row>
    <row r="22" spans="1:18" s="160" customFormat="1" ht="15">
      <c r="A22" s="38"/>
      <c r="B22" s="301" t="s">
        <v>14</v>
      </c>
      <c r="C22" s="302">
        <v>6</v>
      </c>
      <c r="D22" s="301" t="s">
        <v>9</v>
      </c>
      <c r="E22" s="338"/>
      <c r="F22" s="338"/>
      <c r="G22" s="338"/>
      <c r="H22" s="338"/>
      <c r="I22" s="4"/>
      <c r="J22" s="159"/>
      <c r="K22" s="153"/>
      <c r="L22" s="153"/>
      <c r="M22" s="153"/>
      <c r="N22" s="154"/>
      <c r="O22" s="155"/>
      <c r="P22" s="156"/>
      <c r="Q22" s="158"/>
      <c r="R22" s="135"/>
    </row>
    <row r="23" spans="1:18" s="160" customFormat="1" ht="15">
      <c r="A23" s="38"/>
      <c r="B23" s="301" t="s">
        <v>78</v>
      </c>
      <c r="C23" s="302">
        <v>2</v>
      </c>
      <c r="D23" s="301" t="s">
        <v>9</v>
      </c>
      <c r="E23" s="338"/>
      <c r="F23" s="338"/>
      <c r="G23" s="338"/>
      <c r="H23" s="338"/>
      <c r="I23" s="4"/>
      <c r="J23" s="152"/>
      <c r="K23" s="153"/>
      <c r="L23" s="153"/>
      <c r="M23" s="153"/>
      <c r="N23" s="154"/>
      <c r="O23" s="155"/>
      <c r="P23" s="156"/>
      <c r="Q23" s="158"/>
      <c r="R23" s="135"/>
    </row>
    <row r="24" spans="1:18" s="160" customFormat="1" ht="15">
      <c r="A24" s="38"/>
      <c r="B24" s="301"/>
      <c r="C24" s="302"/>
      <c r="D24" s="301"/>
      <c r="E24" s="338"/>
      <c r="F24" s="338"/>
      <c r="G24" s="338"/>
      <c r="H24" s="338"/>
      <c r="I24" s="4"/>
      <c r="J24" s="152"/>
      <c r="K24" s="153"/>
      <c r="L24" s="153"/>
      <c r="M24" s="153"/>
      <c r="N24" s="154"/>
      <c r="O24" s="155"/>
      <c r="P24" s="156"/>
      <c r="Q24" s="158"/>
      <c r="R24" s="135"/>
    </row>
    <row r="25" spans="1:18" s="28" customFormat="1" ht="26.25">
      <c r="A25" s="38"/>
      <c r="B25" s="301" t="s">
        <v>188</v>
      </c>
      <c r="C25" s="302"/>
      <c r="D25" s="301"/>
      <c r="E25" s="338"/>
      <c r="F25" s="338"/>
      <c r="G25" s="338"/>
      <c r="H25" s="338"/>
      <c r="I25" s="4"/>
      <c r="J25" s="111"/>
      <c r="K25" s="88"/>
      <c r="L25" s="88"/>
      <c r="M25" s="88"/>
      <c r="N25" s="115"/>
      <c r="O25" s="116"/>
      <c r="P25" s="114"/>
      <c r="Q25" s="36"/>
      <c r="R25" s="1"/>
    </row>
    <row r="26" spans="1:17" s="161" customFormat="1" ht="15">
      <c r="A26" s="20"/>
      <c r="B26" s="301" t="s">
        <v>7</v>
      </c>
      <c r="C26" s="302">
        <v>3</v>
      </c>
      <c r="D26" s="301" t="s">
        <v>9</v>
      </c>
      <c r="E26" s="338"/>
      <c r="F26" s="338"/>
      <c r="G26" s="338"/>
      <c r="H26" s="338"/>
      <c r="I26" s="4"/>
      <c r="J26" s="162"/>
      <c r="K26" s="163"/>
      <c r="L26" s="163"/>
      <c r="M26" s="163"/>
      <c r="N26" s="164"/>
      <c r="O26" s="165"/>
      <c r="P26" s="166"/>
      <c r="Q26" s="167"/>
    </row>
    <row r="27" spans="1:17" s="161" customFormat="1" ht="15">
      <c r="A27" s="20"/>
      <c r="B27" s="301" t="s">
        <v>14</v>
      </c>
      <c r="C27" s="302">
        <v>3</v>
      </c>
      <c r="D27" s="301" t="s">
        <v>9</v>
      </c>
      <c r="E27" s="338"/>
      <c r="F27" s="338"/>
      <c r="G27" s="338"/>
      <c r="H27" s="338"/>
      <c r="I27" s="4"/>
      <c r="J27" s="162"/>
      <c r="K27" s="163"/>
      <c r="L27" s="163"/>
      <c r="M27" s="163"/>
      <c r="N27" s="164"/>
      <c r="O27" s="165"/>
      <c r="P27" s="166"/>
      <c r="Q27" s="167"/>
    </row>
    <row r="28" spans="1:17" s="161" customFormat="1" ht="15">
      <c r="A28" s="20"/>
      <c r="B28" s="301"/>
      <c r="C28" s="302"/>
      <c r="D28" s="301"/>
      <c r="E28" s="338"/>
      <c r="F28" s="338"/>
      <c r="G28" s="338"/>
      <c r="H28" s="338"/>
      <c r="I28" s="4"/>
      <c r="J28" s="162"/>
      <c r="K28" s="163"/>
      <c r="L28" s="163"/>
      <c r="M28" s="163"/>
      <c r="N28" s="164"/>
      <c r="O28" s="165"/>
      <c r="P28" s="166"/>
      <c r="Q28" s="167"/>
    </row>
    <row r="29" spans="1:17" s="161" customFormat="1" ht="26.25">
      <c r="A29" s="20"/>
      <c r="B29" s="301" t="s">
        <v>105</v>
      </c>
      <c r="C29" s="302"/>
      <c r="D29" s="301"/>
      <c r="E29" s="338"/>
      <c r="F29" s="338"/>
      <c r="G29" s="338"/>
      <c r="H29" s="338"/>
      <c r="I29" s="4"/>
      <c r="J29" s="162"/>
      <c r="K29" s="163"/>
      <c r="L29" s="163"/>
      <c r="M29" s="163"/>
      <c r="N29" s="164"/>
      <c r="O29" s="165"/>
      <c r="P29" s="166"/>
      <c r="Q29" s="167"/>
    </row>
    <row r="30" spans="1:17" s="161" customFormat="1" ht="15">
      <c r="A30" s="20"/>
      <c r="B30" s="301" t="s">
        <v>7</v>
      </c>
      <c r="C30" s="302">
        <v>18</v>
      </c>
      <c r="D30" s="301" t="s">
        <v>9</v>
      </c>
      <c r="E30" s="338"/>
      <c r="F30" s="338"/>
      <c r="G30" s="338"/>
      <c r="H30" s="338"/>
      <c r="I30" s="4"/>
      <c r="J30" s="162"/>
      <c r="K30" s="163"/>
      <c r="L30" s="163"/>
      <c r="M30" s="163"/>
      <c r="N30" s="164"/>
      <c r="O30" s="165"/>
      <c r="P30" s="166"/>
      <c r="Q30" s="167"/>
    </row>
    <row r="31" spans="1:17" s="161" customFormat="1" ht="15">
      <c r="A31" s="20"/>
      <c r="B31" s="301" t="s">
        <v>14</v>
      </c>
      <c r="C31" s="302">
        <v>26</v>
      </c>
      <c r="D31" s="301" t="s">
        <v>9</v>
      </c>
      <c r="E31" s="338"/>
      <c r="F31" s="338"/>
      <c r="G31" s="338"/>
      <c r="H31" s="338"/>
      <c r="I31" s="4"/>
      <c r="J31" s="162"/>
      <c r="K31" s="163"/>
      <c r="L31" s="163"/>
      <c r="M31" s="163"/>
      <c r="N31" s="164"/>
      <c r="O31" s="165"/>
      <c r="P31" s="166"/>
      <c r="Q31" s="167"/>
    </row>
    <row r="32" spans="1:17" s="161" customFormat="1" ht="15">
      <c r="A32" s="20"/>
      <c r="B32" s="21" t="s">
        <v>78</v>
      </c>
      <c r="C32" s="72">
        <v>10</v>
      </c>
      <c r="D32" s="21" t="s">
        <v>9</v>
      </c>
      <c r="E32" s="338"/>
      <c r="F32" s="338"/>
      <c r="G32" s="338"/>
      <c r="H32" s="338"/>
      <c r="I32" s="4"/>
      <c r="J32" s="162"/>
      <c r="K32" s="163"/>
      <c r="L32" s="163"/>
      <c r="M32" s="163"/>
      <c r="N32" s="164"/>
      <c r="O32" s="165"/>
      <c r="P32" s="166"/>
      <c r="Q32" s="167"/>
    </row>
    <row r="33" spans="1:17" s="161" customFormat="1" ht="15">
      <c r="A33" s="20"/>
      <c r="B33" s="301"/>
      <c r="C33" s="302"/>
      <c r="D33" s="301"/>
      <c r="E33" s="338"/>
      <c r="F33" s="338"/>
      <c r="G33" s="338"/>
      <c r="H33" s="338"/>
      <c r="I33" s="4"/>
      <c r="J33" s="162"/>
      <c r="K33" s="163"/>
      <c r="L33" s="163"/>
      <c r="M33" s="163"/>
      <c r="N33" s="164"/>
      <c r="O33" s="165"/>
      <c r="P33" s="166"/>
      <c r="Q33" s="167"/>
    </row>
    <row r="34" spans="1:17" s="161" customFormat="1" ht="26.25">
      <c r="A34" s="20"/>
      <c r="B34" s="301" t="s">
        <v>190</v>
      </c>
      <c r="C34" s="302">
        <v>5</v>
      </c>
      <c r="D34" s="301" t="s">
        <v>9</v>
      </c>
      <c r="E34" s="338"/>
      <c r="F34" s="338"/>
      <c r="G34" s="338"/>
      <c r="H34" s="338"/>
      <c r="I34" s="4"/>
      <c r="J34" s="162"/>
      <c r="K34" s="163"/>
      <c r="L34" s="163"/>
      <c r="M34" s="163"/>
      <c r="N34" s="164"/>
      <c r="O34" s="165"/>
      <c r="P34" s="166"/>
      <c r="Q34" s="167"/>
    </row>
    <row r="35" spans="1:17" s="161" customFormat="1" ht="15">
      <c r="A35" s="20"/>
      <c r="B35" s="301"/>
      <c r="C35" s="302"/>
      <c r="D35" s="301"/>
      <c r="E35" s="338"/>
      <c r="F35" s="338"/>
      <c r="G35" s="338"/>
      <c r="H35" s="338"/>
      <c r="I35" s="4"/>
      <c r="J35" s="162"/>
      <c r="K35" s="163"/>
      <c r="L35" s="163"/>
      <c r="M35" s="163"/>
      <c r="N35" s="164"/>
      <c r="O35" s="165"/>
      <c r="P35" s="166"/>
      <c r="Q35" s="167"/>
    </row>
    <row r="36" spans="1:18" s="169" customFormat="1" ht="51.75">
      <c r="A36" s="23"/>
      <c r="B36" s="301" t="s">
        <v>234</v>
      </c>
      <c r="C36" s="302">
        <v>1</v>
      </c>
      <c r="D36" s="301" t="s">
        <v>9</v>
      </c>
      <c r="E36" s="338"/>
      <c r="F36" s="338"/>
      <c r="G36" s="338"/>
      <c r="H36" s="338"/>
      <c r="I36" s="4"/>
      <c r="J36" s="168"/>
      <c r="K36" s="163"/>
      <c r="L36" s="163"/>
      <c r="M36" s="163"/>
      <c r="N36" s="164"/>
      <c r="O36" s="165"/>
      <c r="P36" s="166"/>
      <c r="Q36" s="170"/>
      <c r="R36" s="161"/>
    </row>
    <row r="37" spans="1:18" s="169" customFormat="1" ht="15">
      <c r="A37" s="23"/>
      <c r="B37" s="301"/>
      <c r="C37" s="302"/>
      <c r="D37" s="301"/>
      <c r="E37" s="338"/>
      <c r="F37" s="338"/>
      <c r="G37" s="338"/>
      <c r="H37" s="338"/>
      <c r="I37" s="4"/>
      <c r="J37" s="168"/>
      <c r="K37" s="163"/>
      <c r="L37" s="163"/>
      <c r="M37" s="163"/>
      <c r="N37" s="164"/>
      <c r="O37" s="165"/>
      <c r="P37" s="166"/>
      <c r="Q37" s="170"/>
      <c r="R37" s="161"/>
    </row>
    <row r="38" spans="1:18" s="169" customFormat="1" ht="90">
      <c r="A38" s="23"/>
      <c r="B38" s="301" t="s">
        <v>235</v>
      </c>
      <c r="C38" s="302">
        <v>3</v>
      </c>
      <c r="D38" s="301" t="s">
        <v>10</v>
      </c>
      <c r="E38" s="338"/>
      <c r="F38" s="338"/>
      <c r="G38" s="338"/>
      <c r="H38" s="338"/>
      <c r="I38" s="4"/>
      <c r="J38" s="168"/>
      <c r="K38" s="163"/>
      <c r="L38" s="163"/>
      <c r="M38" s="163"/>
      <c r="N38" s="164"/>
      <c r="O38" s="165"/>
      <c r="P38" s="166"/>
      <c r="Q38" s="170"/>
      <c r="R38" s="161"/>
    </row>
    <row r="39" spans="1:18" s="169" customFormat="1" ht="15">
      <c r="A39" s="23"/>
      <c r="B39" s="301"/>
      <c r="C39" s="302"/>
      <c r="D39" s="301"/>
      <c r="E39" s="338"/>
      <c r="F39" s="338"/>
      <c r="G39" s="338"/>
      <c r="H39" s="338"/>
      <c r="I39" s="4"/>
      <c r="J39" s="168"/>
      <c r="K39" s="163"/>
      <c r="L39" s="163"/>
      <c r="M39" s="163"/>
      <c r="N39" s="164"/>
      <c r="O39" s="165"/>
      <c r="P39" s="166"/>
      <c r="Q39" s="170"/>
      <c r="R39" s="161"/>
    </row>
    <row r="40" spans="1:18" s="169" customFormat="1" ht="51.75">
      <c r="A40" s="23"/>
      <c r="B40" s="301" t="s">
        <v>106</v>
      </c>
      <c r="C40" s="302">
        <v>1</v>
      </c>
      <c r="D40" s="301" t="s">
        <v>9</v>
      </c>
      <c r="E40" s="338"/>
      <c r="F40" s="338"/>
      <c r="G40" s="338"/>
      <c r="H40" s="338"/>
      <c r="I40" s="4"/>
      <c r="J40" s="168"/>
      <c r="K40" s="163"/>
      <c r="L40" s="163"/>
      <c r="M40" s="163"/>
      <c r="N40" s="164"/>
      <c r="O40" s="165"/>
      <c r="P40" s="166"/>
      <c r="Q40" s="170"/>
      <c r="R40" s="161"/>
    </row>
    <row r="41" spans="1:247" s="169" customFormat="1" ht="15">
      <c r="A41" s="209"/>
      <c r="B41" s="301"/>
      <c r="C41" s="302"/>
      <c r="D41" s="301"/>
      <c r="E41" s="338"/>
      <c r="F41" s="338"/>
      <c r="G41" s="338"/>
      <c r="H41" s="338"/>
      <c r="I41" s="4"/>
      <c r="J41" s="168"/>
      <c r="K41" s="163"/>
      <c r="L41" s="163"/>
      <c r="M41" s="163"/>
      <c r="N41" s="164"/>
      <c r="O41" s="165"/>
      <c r="P41" s="166"/>
      <c r="Q41" s="167"/>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161"/>
      <c r="EB41" s="161"/>
      <c r="EC41" s="161"/>
      <c r="ED41" s="161"/>
      <c r="EE41" s="161"/>
      <c r="EF41" s="161"/>
      <c r="EG41" s="161"/>
      <c r="EH41" s="161"/>
      <c r="EI41" s="161"/>
      <c r="EJ41" s="161"/>
      <c r="EK41" s="161"/>
      <c r="EL41" s="161"/>
      <c r="EM41" s="161"/>
      <c r="EN41" s="161"/>
      <c r="EO41" s="161"/>
      <c r="EP41" s="161"/>
      <c r="EQ41" s="161"/>
      <c r="ER41" s="161"/>
      <c r="ES41" s="161"/>
      <c r="ET41" s="161"/>
      <c r="EU41" s="161"/>
      <c r="EV41" s="161"/>
      <c r="EW41" s="161"/>
      <c r="EX41" s="161"/>
      <c r="EY41" s="161"/>
      <c r="EZ41" s="161"/>
      <c r="FA41" s="161"/>
      <c r="FB41" s="161"/>
      <c r="FC41" s="161"/>
      <c r="FD41" s="161"/>
      <c r="FE41" s="161"/>
      <c r="FF41" s="161"/>
      <c r="FG41" s="161"/>
      <c r="FH41" s="161"/>
      <c r="FI41" s="161"/>
      <c r="FJ41" s="161"/>
      <c r="FK41" s="161"/>
      <c r="FL41" s="161"/>
      <c r="FM41" s="161"/>
      <c r="FN41" s="161"/>
      <c r="FO41" s="161"/>
      <c r="FP41" s="161"/>
      <c r="FQ41" s="161"/>
      <c r="FR41" s="161"/>
      <c r="FS41" s="161"/>
      <c r="FT41" s="161"/>
      <c r="FU41" s="161"/>
      <c r="FV41" s="161"/>
      <c r="FW41" s="161"/>
      <c r="FX41" s="161"/>
      <c r="FY41" s="161"/>
      <c r="FZ41" s="161"/>
      <c r="GA41" s="161"/>
      <c r="GB41" s="161"/>
      <c r="GC41" s="161"/>
      <c r="GD41" s="161"/>
      <c r="GE41" s="161"/>
      <c r="GF41" s="161"/>
      <c r="GG41" s="161"/>
      <c r="GH41" s="161"/>
      <c r="GI41" s="161"/>
      <c r="GJ41" s="161"/>
      <c r="GK41" s="161"/>
      <c r="GL41" s="161"/>
      <c r="GM41" s="161"/>
      <c r="GN41" s="161"/>
      <c r="GO41" s="161"/>
      <c r="GP41" s="161"/>
      <c r="GQ41" s="161"/>
      <c r="GR41" s="161"/>
      <c r="GS41" s="161"/>
      <c r="GT41" s="161"/>
      <c r="GU41" s="161"/>
      <c r="GV41" s="161"/>
      <c r="GW41" s="161"/>
      <c r="GX41" s="161"/>
      <c r="GY41" s="161"/>
      <c r="GZ41" s="161"/>
      <c r="HA41" s="161"/>
      <c r="HB41" s="161"/>
      <c r="HC41" s="161"/>
      <c r="HD41" s="161"/>
      <c r="HE41" s="161"/>
      <c r="HF41" s="161"/>
      <c r="HG41" s="161"/>
      <c r="HH41" s="161"/>
      <c r="HI41" s="161"/>
      <c r="HJ41" s="161"/>
      <c r="HK41" s="161"/>
      <c r="HL41" s="161"/>
      <c r="HM41" s="161"/>
      <c r="HN41" s="161"/>
      <c r="HO41" s="161"/>
      <c r="HP41" s="161"/>
      <c r="HQ41" s="161"/>
      <c r="HR41" s="161"/>
      <c r="HS41" s="161"/>
      <c r="HT41" s="161"/>
      <c r="HU41" s="161"/>
      <c r="HV41" s="161"/>
      <c r="HW41" s="161"/>
      <c r="HX41" s="161"/>
      <c r="HY41" s="161"/>
      <c r="HZ41" s="161"/>
      <c r="IA41" s="161"/>
      <c r="IB41" s="161"/>
      <c r="IC41" s="161"/>
      <c r="ID41" s="161"/>
      <c r="IE41" s="161"/>
      <c r="IF41" s="161"/>
      <c r="IG41" s="161"/>
      <c r="IH41" s="161"/>
      <c r="II41" s="161"/>
      <c r="IJ41" s="161"/>
      <c r="IK41" s="161"/>
      <c r="IL41" s="161"/>
      <c r="IM41" s="161"/>
    </row>
    <row r="42" spans="1:18" s="24" customFormat="1" ht="51.75">
      <c r="A42" s="23"/>
      <c r="B42" s="301" t="s">
        <v>107</v>
      </c>
      <c r="C42" s="302">
        <v>1</v>
      </c>
      <c r="D42" s="301" t="s">
        <v>9</v>
      </c>
      <c r="E42" s="338"/>
      <c r="F42" s="338"/>
      <c r="G42" s="338"/>
      <c r="H42" s="338"/>
      <c r="I42" s="4"/>
      <c r="J42" s="111"/>
      <c r="K42" s="88"/>
      <c r="L42" s="88"/>
      <c r="M42" s="88"/>
      <c r="N42" s="115"/>
      <c r="O42" s="116"/>
      <c r="P42" s="114"/>
      <c r="Q42" s="118"/>
      <c r="R42" s="1"/>
    </row>
    <row r="43" spans="1:18" s="24" customFormat="1" ht="15">
      <c r="A43" s="23"/>
      <c r="B43" s="301"/>
      <c r="C43" s="302"/>
      <c r="D43" s="301"/>
      <c r="E43" s="338"/>
      <c r="F43" s="338"/>
      <c r="G43" s="338"/>
      <c r="H43" s="338"/>
      <c r="I43" s="4"/>
      <c r="J43" s="111"/>
      <c r="K43" s="88"/>
      <c r="L43" s="88"/>
      <c r="M43" s="88"/>
      <c r="N43" s="115"/>
      <c r="O43" s="116"/>
      <c r="P43" s="114"/>
      <c r="Q43" s="118"/>
      <c r="R43" s="1"/>
    </row>
    <row r="44" spans="1:18" s="24" customFormat="1" ht="26.25">
      <c r="A44" s="23"/>
      <c r="B44" s="301" t="s">
        <v>266</v>
      </c>
      <c r="C44" s="302">
        <v>1</v>
      </c>
      <c r="D44" s="301" t="s">
        <v>9</v>
      </c>
      <c r="E44" s="338"/>
      <c r="F44" s="338"/>
      <c r="G44" s="338"/>
      <c r="H44" s="338"/>
      <c r="I44" s="4"/>
      <c r="J44" s="111"/>
      <c r="K44" s="88"/>
      <c r="L44" s="88"/>
      <c r="M44" s="88"/>
      <c r="N44" s="115"/>
      <c r="O44" s="116"/>
      <c r="P44" s="114"/>
      <c r="Q44" s="118"/>
      <c r="R44" s="1"/>
    </row>
    <row r="45" spans="1:18" s="24" customFormat="1" ht="15">
      <c r="A45" s="23"/>
      <c r="B45" s="301"/>
      <c r="C45" s="302"/>
      <c r="D45" s="301"/>
      <c r="E45" s="338"/>
      <c r="F45" s="338"/>
      <c r="G45" s="338"/>
      <c r="H45" s="338"/>
      <c r="I45" s="4"/>
      <c r="J45" s="111"/>
      <c r="K45" s="88"/>
      <c r="L45" s="88"/>
      <c r="M45" s="88"/>
      <c r="N45" s="115"/>
      <c r="O45" s="116"/>
      <c r="P45" s="114"/>
      <c r="Q45" s="118"/>
      <c r="R45" s="1"/>
    </row>
    <row r="46" spans="1:18" s="24" customFormat="1" ht="26.25">
      <c r="A46" s="23"/>
      <c r="B46" s="301" t="s">
        <v>267</v>
      </c>
      <c r="C46" s="302">
        <v>1</v>
      </c>
      <c r="D46" s="301" t="s">
        <v>9</v>
      </c>
      <c r="E46" s="338"/>
      <c r="F46" s="338"/>
      <c r="G46" s="338"/>
      <c r="H46" s="338"/>
      <c r="I46" s="4"/>
      <c r="J46" s="111"/>
      <c r="K46" s="88"/>
      <c r="L46" s="88"/>
      <c r="M46" s="88"/>
      <c r="N46" s="115"/>
      <c r="O46" s="116"/>
      <c r="P46" s="114"/>
      <c r="Q46" s="118"/>
      <c r="R46" s="1"/>
    </row>
    <row r="47" spans="1:18" s="169" customFormat="1" ht="15">
      <c r="A47" s="209"/>
      <c r="B47" s="301"/>
      <c r="C47" s="302"/>
      <c r="D47" s="301"/>
      <c r="E47" s="338"/>
      <c r="F47" s="338"/>
      <c r="G47" s="338"/>
      <c r="H47" s="338"/>
      <c r="I47" s="4"/>
      <c r="J47" s="168"/>
      <c r="K47" s="163"/>
      <c r="L47" s="163"/>
      <c r="M47" s="163"/>
      <c r="N47" s="164"/>
      <c r="O47" s="165"/>
      <c r="P47" s="166"/>
      <c r="Q47" s="170"/>
      <c r="R47" s="161"/>
    </row>
    <row r="48" spans="1:18" s="169" customFormat="1" ht="15">
      <c r="A48" s="209"/>
      <c r="B48" s="301" t="s">
        <v>236</v>
      </c>
      <c r="C48" s="302">
        <v>6</v>
      </c>
      <c r="D48" s="301" t="s">
        <v>9</v>
      </c>
      <c r="E48" s="338"/>
      <c r="F48" s="338"/>
      <c r="G48" s="338"/>
      <c r="H48" s="338"/>
      <c r="I48" s="4"/>
      <c r="J48" s="168"/>
      <c r="K48" s="163"/>
      <c r="L48" s="163"/>
      <c r="M48" s="163"/>
      <c r="N48" s="164"/>
      <c r="O48" s="165"/>
      <c r="P48" s="166"/>
      <c r="Q48" s="170"/>
      <c r="R48" s="161"/>
    </row>
    <row r="49" spans="1:18" s="169" customFormat="1" ht="15">
      <c r="A49" s="209"/>
      <c r="B49" s="301"/>
      <c r="C49" s="302"/>
      <c r="D49" s="301"/>
      <c r="E49" s="338"/>
      <c r="F49" s="338"/>
      <c r="G49" s="338"/>
      <c r="H49" s="338"/>
      <c r="I49" s="4"/>
      <c r="J49" s="168"/>
      <c r="K49" s="163"/>
      <c r="L49" s="163"/>
      <c r="M49" s="163"/>
      <c r="N49" s="164"/>
      <c r="O49" s="165"/>
      <c r="P49" s="166"/>
      <c r="Q49" s="170"/>
      <c r="R49" s="161"/>
    </row>
    <row r="50" spans="1:18" s="146" customFormat="1" ht="15">
      <c r="A50" s="209"/>
      <c r="B50" s="301" t="s">
        <v>70</v>
      </c>
      <c r="C50" s="302">
        <v>12</v>
      </c>
      <c r="D50" s="301" t="s">
        <v>9</v>
      </c>
      <c r="E50" s="338"/>
      <c r="F50" s="338"/>
      <c r="G50" s="338"/>
      <c r="H50" s="338"/>
      <c r="I50" s="4"/>
      <c r="J50" s="159"/>
      <c r="K50" s="153"/>
      <c r="L50" s="153"/>
      <c r="M50" s="153"/>
      <c r="N50" s="154"/>
      <c r="O50" s="155"/>
      <c r="P50" s="156"/>
      <c r="Q50" s="171"/>
      <c r="R50" s="135"/>
    </row>
    <row r="51" spans="1:18" s="146" customFormat="1" ht="15">
      <c r="A51" s="209"/>
      <c r="B51" s="301"/>
      <c r="C51" s="302"/>
      <c r="D51" s="301"/>
      <c r="E51" s="338"/>
      <c r="F51" s="338"/>
      <c r="G51" s="338"/>
      <c r="H51" s="338"/>
      <c r="I51" s="4"/>
      <c r="J51" s="159"/>
      <c r="K51" s="153"/>
      <c r="L51" s="153"/>
      <c r="M51" s="153"/>
      <c r="N51" s="154"/>
      <c r="O51" s="155"/>
      <c r="P51" s="156"/>
      <c r="Q51" s="171"/>
      <c r="R51" s="135"/>
    </row>
    <row r="52" spans="1:18" s="146" customFormat="1" ht="39">
      <c r="A52" s="209"/>
      <c r="B52" s="301" t="s">
        <v>197</v>
      </c>
      <c r="C52" s="302">
        <v>1</v>
      </c>
      <c r="D52" s="301" t="s">
        <v>9</v>
      </c>
      <c r="E52" s="338"/>
      <c r="F52" s="338"/>
      <c r="G52" s="338"/>
      <c r="H52" s="338"/>
      <c r="I52" s="4"/>
      <c r="J52" s="159"/>
      <c r="K52" s="153"/>
      <c r="L52" s="153"/>
      <c r="M52" s="153"/>
      <c r="N52" s="154"/>
      <c r="O52" s="155"/>
      <c r="P52" s="156"/>
      <c r="Q52" s="171"/>
      <c r="R52" s="135"/>
    </row>
    <row r="53" spans="1:18" s="182" customFormat="1" ht="15">
      <c r="A53" s="209"/>
      <c r="B53" s="301"/>
      <c r="C53" s="302"/>
      <c r="D53" s="301"/>
      <c r="E53" s="338"/>
      <c r="F53" s="338"/>
      <c r="G53" s="338"/>
      <c r="H53" s="338"/>
      <c r="I53" s="210"/>
      <c r="J53" s="159"/>
      <c r="K53" s="153"/>
      <c r="L53" s="153"/>
      <c r="M53" s="153"/>
      <c r="N53" s="154"/>
      <c r="O53" s="155"/>
      <c r="P53" s="156"/>
      <c r="Q53" s="183"/>
      <c r="R53" s="135"/>
    </row>
    <row r="54" spans="1:18" s="182" customFormat="1" ht="39">
      <c r="A54" s="209"/>
      <c r="B54" s="301" t="s">
        <v>196</v>
      </c>
      <c r="C54" s="302">
        <v>1</v>
      </c>
      <c r="D54" s="301" t="s">
        <v>9</v>
      </c>
      <c r="E54" s="338"/>
      <c r="F54" s="338"/>
      <c r="G54" s="338"/>
      <c r="H54" s="338"/>
      <c r="I54" s="210"/>
      <c r="J54" s="159"/>
      <c r="K54" s="153"/>
      <c r="L54" s="153"/>
      <c r="M54" s="153"/>
      <c r="N54" s="154"/>
      <c r="O54" s="155"/>
      <c r="P54" s="156"/>
      <c r="Q54" s="183"/>
      <c r="R54" s="135"/>
    </row>
    <row r="55" spans="1:18" s="182" customFormat="1" ht="15">
      <c r="A55" s="209"/>
      <c r="B55" s="301"/>
      <c r="C55" s="302"/>
      <c r="D55" s="301"/>
      <c r="E55" s="338"/>
      <c r="F55" s="338"/>
      <c r="G55" s="338"/>
      <c r="H55" s="338"/>
      <c r="I55" s="210"/>
      <c r="J55" s="159"/>
      <c r="K55" s="153"/>
      <c r="L55" s="153"/>
      <c r="M55" s="153"/>
      <c r="N55" s="154"/>
      <c r="O55" s="155"/>
      <c r="P55" s="156"/>
      <c r="Q55" s="183"/>
      <c r="R55" s="135"/>
    </row>
    <row r="56" spans="1:18" s="182" customFormat="1" ht="39">
      <c r="A56" s="209"/>
      <c r="B56" s="301" t="s">
        <v>195</v>
      </c>
      <c r="C56" s="302">
        <v>1</v>
      </c>
      <c r="D56" s="301" t="s">
        <v>9</v>
      </c>
      <c r="E56" s="338"/>
      <c r="F56" s="338"/>
      <c r="G56" s="338"/>
      <c r="H56" s="338"/>
      <c r="I56" s="210"/>
      <c r="J56" s="159"/>
      <c r="K56" s="153"/>
      <c r="L56" s="153"/>
      <c r="M56" s="153"/>
      <c r="N56" s="154"/>
      <c r="O56" s="155"/>
      <c r="P56" s="156"/>
      <c r="Q56" s="183"/>
      <c r="R56" s="135"/>
    </row>
    <row r="57" spans="1:18" s="182" customFormat="1" ht="15">
      <c r="A57" s="209"/>
      <c r="B57" s="301"/>
      <c r="C57" s="302"/>
      <c r="D57" s="301"/>
      <c r="E57" s="338"/>
      <c r="F57" s="338"/>
      <c r="G57" s="338"/>
      <c r="H57" s="338"/>
      <c r="I57" s="210"/>
      <c r="J57" s="159"/>
      <c r="K57" s="153"/>
      <c r="L57" s="153"/>
      <c r="M57" s="153"/>
      <c r="N57" s="154"/>
      <c r="O57" s="155"/>
      <c r="P57" s="156"/>
      <c r="Q57" s="183"/>
      <c r="R57" s="135"/>
    </row>
    <row r="58" spans="1:18" s="182" customFormat="1" ht="26.25">
      <c r="A58" s="209"/>
      <c r="B58" s="301" t="s">
        <v>237</v>
      </c>
      <c r="C58" s="302">
        <v>1</v>
      </c>
      <c r="D58" s="301" t="s">
        <v>10</v>
      </c>
      <c r="E58" s="338"/>
      <c r="F58" s="338"/>
      <c r="G58" s="338"/>
      <c r="H58" s="338"/>
      <c r="I58" s="210"/>
      <c r="J58" s="159"/>
      <c r="K58" s="153"/>
      <c r="L58" s="153"/>
      <c r="M58" s="153"/>
      <c r="N58" s="154"/>
      <c r="O58" s="155"/>
      <c r="P58" s="156"/>
      <c r="Q58" s="183"/>
      <c r="R58" s="135"/>
    </row>
    <row r="59" spans="1:18" s="182" customFormat="1" ht="15">
      <c r="A59" s="209"/>
      <c r="B59" s="301"/>
      <c r="C59" s="302"/>
      <c r="D59" s="301"/>
      <c r="E59" s="338"/>
      <c r="F59" s="338"/>
      <c r="G59" s="338"/>
      <c r="H59" s="338"/>
      <c r="I59" s="210"/>
      <c r="J59" s="159"/>
      <c r="K59" s="153"/>
      <c r="L59" s="153"/>
      <c r="M59" s="153"/>
      <c r="N59" s="154"/>
      <c r="O59" s="155"/>
      <c r="P59" s="156"/>
      <c r="Q59" s="183"/>
      <c r="R59" s="135"/>
    </row>
    <row r="60" spans="1:18" s="182" customFormat="1" ht="26.25">
      <c r="A60" s="209"/>
      <c r="B60" s="301" t="s">
        <v>194</v>
      </c>
      <c r="C60" s="302">
        <v>1</v>
      </c>
      <c r="D60" s="301" t="s">
        <v>9</v>
      </c>
      <c r="E60" s="338"/>
      <c r="F60" s="338"/>
      <c r="G60" s="338"/>
      <c r="H60" s="338"/>
      <c r="I60" s="210"/>
      <c r="J60" s="159"/>
      <c r="K60" s="153"/>
      <c r="L60" s="153"/>
      <c r="M60" s="153"/>
      <c r="N60" s="154"/>
      <c r="O60" s="155"/>
      <c r="P60" s="156"/>
      <c r="Q60" s="183"/>
      <c r="R60" s="135"/>
    </row>
    <row r="61" spans="1:18" s="182" customFormat="1" ht="15">
      <c r="A61" s="209"/>
      <c r="B61" s="301"/>
      <c r="C61" s="302"/>
      <c r="D61" s="301"/>
      <c r="E61" s="338"/>
      <c r="F61" s="338"/>
      <c r="G61" s="338"/>
      <c r="H61" s="338"/>
      <c r="I61" s="210"/>
      <c r="J61" s="159"/>
      <c r="K61" s="153"/>
      <c r="L61" s="153"/>
      <c r="M61" s="153"/>
      <c r="N61" s="154"/>
      <c r="O61" s="155"/>
      <c r="P61" s="156"/>
      <c r="Q61" s="183"/>
      <c r="R61" s="135"/>
    </row>
    <row r="62" spans="1:18" s="182" customFormat="1" ht="26.25">
      <c r="A62" s="209"/>
      <c r="B62" s="301" t="s">
        <v>108</v>
      </c>
      <c r="C62" s="302">
        <v>3</v>
      </c>
      <c r="D62" s="301" t="s">
        <v>9</v>
      </c>
      <c r="E62" s="338"/>
      <c r="F62" s="338"/>
      <c r="G62" s="338"/>
      <c r="H62" s="338"/>
      <c r="I62" s="210"/>
      <c r="J62" s="159"/>
      <c r="K62" s="153"/>
      <c r="L62" s="153"/>
      <c r="M62" s="153"/>
      <c r="N62" s="154"/>
      <c r="O62" s="155"/>
      <c r="P62" s="156"/>
      <c r="Q62" s="183"/>
      <c r="R62" s="135"/>
    </row>
    <row r="63" spans="1:18" s="182" customFormat="1" ht="15">
      <c r="A63" s="209"/>
      <c r="B63" s="301"/>
      <c r="C63" s="302"/>
      <c r="D63" s="301"/>
      <c r="E63" s="338"/>
      <c r="F63" s="338"/>
      <c r="G63" s="338"/>
      <c r="H63" s="338"/>
      <c r="I63" s="210"/>
      <c r="J63" s="159"/>
      <c r="K63" s="153"/>
      <c r="L63" s="153"/>
      <c r="M63" s="153"/>
      <c r="N63" s="154"/>
      <c r="O63" s="155"/>
      <c r="P63" s="156"/>
      <c r="Q63" s="183"/>
      <c r="R63" s="135"/>
    </row>
    <row r="64" spans="1:18" s="182" customFormat="1" ht="39">
      <c r="A64" s="209"/>
      <c r="B64" s="301" t="s">
        <v>109</v>
      </c>
      <c r="C64" s="302">
        <v>1</v>
      </c>
      <c r="D64" s="301" t="s">
        <v>9</v>
      </c>
      <c r="E64" s="338"/>
      <c r="F64" s="338"/>
      <c r="G64" s="338"/>
      <c r="H64" s="338"/>
      <c r="I64" s="210"/>
      <c r="J64" s="159"/>
      <c r="K64" s="153"/>
      <c r="L64" s="153"/>
      <c r="M64" s="153"/>
      <c r="N64" s="154"/>
      <c r="O64" s="155"/>
      <c r="P64" s="156"/>
      <c r="Q64" s="183"/>
      <c r="R64" s="135"/>
    </row>
    <row r="65" spans="1:18" s="182" customFormat="1" ht="15">
      <c r="A65" s="209"/>
      <c r="B65" s="301"/>
      <c r="C65" s="302"/>
      <c r="D65" s="301"/>
      <c r="E65" s="338"/>
      <c r="F65" s="338"/>
      <c r="G65" s="338"/>
      <c r="H65" s="338"/>
      <c r="I65" s="210"/>
      <c r="J65" s="159"/>
      <c r="K65" s="153"/>
      <c r="L65" s="153"/>
      <c r="M65" s="153"/>
      <c r="N65" s="154"/>
      <c r="O65" s="155"/>
      <c r="P65" s="156"/>
      <c r="Q65" s="183"/>
      <c r="R65" s="135"/>
    </row>
    <row r="66" spans="1:18" s="182" customFormat="1" ht="39">
      <c r="A66" s="209"/>
      <c r="B66" s="301" t="s">
        <v>110</v>
      </c>
      <c r="C66" s="302">
        <v>1</v>
      </c>
      <c r="D66" s="301" t="s">
        <v>9</v>
      </c>
      <c r="E66" s="338"/>
      <c r="F66" s="338"/>
      <c r="G66" s="338"/>
      <c r="H66" s="338"/>
      <c r="I66" s="210"/>
      <c r="J66" s="159"/>
      <c r="K66" s="153"/>
      <c r="L66" s="153"/>
      <c r="M66" s="153"/>
      <c r="N66" s="154"/>
      <c r="O66" s="155"/>
      <c r="P66" s="156"/>
      <c r="Q66" s="183"/>
      <c r="R66" s="135"/>
    </row>
    <row r="67" spans="1:18" s="182" customFormat="1" ht="15">
      <c r="A67" s="209"/>
      <c r="B67" s="301"/>
      <c r="C67" s="302"/>
      <c r="D67" s="301"/>
      <c r="E67" s="338"/>
      <c r="F67" s="338"/>
      <c r="G67" s="338"/>
      <c r="H67" s="338"/>
      <c r="I67" s="210"/>
      <c r="J67" s="159"/>
      <c r="K67" s="153"/>
      <c r="L67" s="153"/>
      <c r="M67" s="153"/>
      <c r="N67" s="154"/>
      <c r="O67" s="155"/>
      <c r="P67" s="156"/>
      <c r="Q67" s="183"/>
      <c r="R67" s="135"/>
    </row>
    <row r="68" spans="1:18" s="182" customFormat="1" ht="39">
      <c r="A68" s="209"/>
      <c r="B68" s="301" t="s">
        <v>238</v>
      </c>
      <c r="C68" s="302">
        <v>2</v>
      </c>
      <c r="D68" s="301" t="s">
        <v>9</v>
      </c>
      <c r="E68" s="338"/>
      <c r="F68" s="338"/>
      <c r="G68" s="338"/>
      <c r="H68" s="338"/>
      <c r="I68" s="210"/>
      <c r="J68" s="159"/>
      <c r="K68" s="153"/>
      <c r="L68" s="153"/>
      <c r="M68" s="153"/>
      <c r="N68" s="154"/>
      <c r="O68" s="155"/>
      <c r="P68" s="156"/>
      <c r="Q68" s="183"/>
      <c r="R68" s="135"/>
    </row>
    <row r="69" spans="1:17" s="135" customFormat="1" ht="15">
      <c r="A69" s="20"/>
      <c r="B69" s="301"/>
      <c r="C69" s="302"/>
      <c r="D69" s="301"/>
      <c r="E69" s="338"/>
      <c r="F69" s="338"/>
      <c r="G69" s="338"/>
      <c r="H69" s="338"/>
      <c r="I69" s="1"/>
      <c r="J69" s="181"/>
      <c r="K69" s="176"/>
      <c r="L69" s="153"/>
      <c r="M69" s="153"/>
      <c r="N69" s="154"/>
      <c r="O69" s="155"/>
      <c r="P69" s="177"/>
      <c r="Q69" s="157"/>
    </row>
    <row r="70" spans="1:17" s="135" customFormat="1" ht="39">
      <c r="A70" s="20"/>
      <c r="B70" s="301" t="s">
        <v>111</v>
      </c>
      <c r="C70" s="302">
        <v>1</v>
      </c>
      <c r="D70" s="301" t="s">
        <v>9</v>
      </c>
      <c r="E70" s="338"/>
      <c r="F70" s="338"/>
      <c r="G70" s="338"/>
      <c r="H70" s="338"/>
      <c r="I70" s="4"/>
      <c r="J70" s="152"/>
      <c r="K70" s="153"/>
      <c r="L70" s="153"/>
      <c r="M70" s="153"/>
      <c r="N70" s="154"/>
      <c r="O70" s="155"/>
      <c r="P70" s="156"/>
      <c r="Q70" s="157"/>
    </row>
    <row r="71" spans="1:17" s="135" customFormat="1" ht="15">
      <c r="A71" s="20"/>
      <c r="B71" s="301"/>
      <c r="C71" s="302"/>
      <c r="D71" s="301"/>
      <c r="E71" s="338"/>
      <c r="F71" s="338"/>
      <c r="G71" s="338"/>
      <c r="H71" s="338"/>
      <c r="I71" s="4"/>
      <c r="J71" s="152"/>
      <c r="K71" s="153"/>
      <c r="L71" s="153"/>
      <c r="M71" s="153"/>
      <c r="N71" s="154"/>
      <c r="O71" s="155"/>
      <c r="P71" s="156"/>
      <c r="Q71" s="157"/>
    </row>
    <row r="72" spans="1:17" s="135" customFormat="1" ht="39">
      <c r="A72" s="20"/>
      <c r="B72" s="301" t="s">
        <v>265</v>
      </c>
      <c r="C72" s="302">
        <v>1</v>
      </c>
      <c r="D72" s="301" t="s">
        <v>9</v>
      </c>
      <c r="E72" s="338"/>
      <c r="F72" s="338"/>
      <c r="G72" s="338"/>
      <c r="H72" s="338"/>
      <c r="I72" s="4"/>
      <c r="J72" s="152"/>
      <c r="K72" s="153"/>
      <c r="L72" s="153"/>
      <c r="M72" s="153"/>
      <c r="N72" s="154"/>
      <c r="O72" s="155"/>
      <c r="P72" s="156"/>
      <c r="Q72" s="157"/>
    </row>
    <row r="73" spans="1:18" s="146" customFormat="1" ht="15">
      <c r="A73" s="23"/>
      <c r="B73" s="301"/>
      <c r="C73" s="302"/>
      <c r="D73" s="301"/>
      <c r="E73" s="338"/>
      <c r="F73" s="338"/>
      <c r="G73" s="338"/>
      <c r="H73" s="338"/>
      <c r="I73" s="4"/>
      <c r="J73" s="159"/>
      <c r="K73" s="153"/>
      <c r="L73" s="153"/>
      <c r="M73" s="153"/>
      <c r="N73" s="154"/>
      <c r="O73" s="155"/>
      <c r="P73" s="156"/>
      <c r="Q73" s="171"/>
      <c r="R73" s="135"/>
    </row>
    <row r="74" spans="1:18" s="146" customFormat="1" ht="15">
      <c r="A74" s="23"/>
      <c r="B74" s="301" t="s">
        <v>66</v>
      </c>
      <c r="C74" s="302"/>
      <c r="D74" s="301"/>
      <c r="E74" s="338"/>
      <c r="F74" s="338"/>
      <c r="G74" s="338"/>
      <c r="H74" s="338"/>
      <c r="I74" s="57"/>
      <c r="J74" s="159"/>
      <c r="K74" s="153"/>
      <c r="L74" s="153"/>
      <c r="M74" s="153"/>
      <c r="N74" s="154"/>
      <c r="O74" s="155"/>
      <c r="P74" s="156"/>
      <c r="Q74" s="171"/>
      <c r="R74" s="135"/>
    </row>
    <row r="75" spans="1:18" s="146" customFormat="1" ht="39">
      <c r="A75" s="23"/>
      <c r="B75" s="301" t="s">
        <v>101</v>
      </c>
      <c r="C75" s="302"/>
      <c r="D75" s="301"/>
      <c r="E75" s="338"/>
      <c r="F75" s="338"/>
      <c r="G75" s="338"/>
      <c r="H75" s="338"/>
      <c r="I75" s="57"/>
      <c r="J75" s="159"/>
      <c r="K75" s="153"/>
      <c r="L75" s="153"/>
      <c r="M75" s="153"/>
      <c r="N75" s="154"/>
      <c r="O75" s="155"/>
      <c r="P75" s="156"/>
      <c r="Q75" s="171"/>
      <c r="R75" s="135"/>
    </row>
    <row r="76" spans="1:18" s="146" customFormat="1" ht="15">
      <c r="A76" s="23"/>
      <c r="B76" s="301" t="s">
        <v>94</v>
      </c>
      <c r="C76" s="302">
        <v>3</v>
      </c>
      <c r="D76" s="301" t="s">
        <v>9</v>
      </c>
      <c r="E76" s="338"/>
      <c r="F76" s="338"/>
      <c r="G76" s="338"/>
      <c r="H76" s="338"/>
      <c r="I76" s="57"/>
      <c r="J76" s="159"/>
      <c r="K76" s="153"/>
      <c r="L76" s="153"/>
      <c r="M76" s="153"/>
      <c r="N76" s="154"/>
      <c r="O76" s="155"/>
      <c r="P76" s="156"/>
      <c r="Q76" s="171"/>
      <c r="R76" s="135"/>
    </row>
    <row r="77" spans="1:18" s="146" customFormat="1" ht="15">
      <c r="A77" s="23"/>
      <c r="B77" s="301" t="s">
        <v>95</v>
      </c>
      <c r="C77" s="302">
        <v>12</v>
      </c>
      <c r="D77" s="301" t="s">
        <v>9</v>
      </c>
      <c r="E77" s="338"/>
      <c r="F77" s="338"/>
      <c r="G77" s="338"/>
      <c r="H77" s="338"/>
      <c r="I77" s="4"/>
      <c r="J77" s="159"/>
      <c r="K77" s="153"/>
      <c r="L77" s="153"/>
      <c r="M77" s="153"/>
      <c r="N77" s="154"/>
      <c r="O77" s="155"/>
      <c r="P77" s="156"/>
      <c r="Q77" s="171"/>
      <c r="R77" s="135"/>
    </row>
    <row r="78" spans="1:18" s="196" customFormat="1" ht="15">
      <c r="A78" s="23"/>
      <c r="B78" s="301" t="s">
        <v>96</v>
      </c>
      <c r="C78" s="302">
        <v>9</v>
      </c>
      <c r="D78" s="301" t="s">
        <v>9</v>
      </c>
      <c r="E78" s="338"/>
      <c r="F78" s="338"/>
      <c r="G78" s="338"/>
      <c r="H78" s="338"/>
      <c r="I78" s="4"/>
      <c r="J78" s="200"/>
      <c r="K78" s="201"/>
      <c r="L78" s="201"/>
      <c r="M78" s="201"/>
      <c r="N78" s="202"/>
      <c r="O78" s="203"/>
      <c r="P78" s="204"/>
      <c r="Q78" s="205"/>
      <c r="R78" s="197"/>
    </row>
    <row r="79" spans="1:18" s="196" customFormat="1" ht="15">
      <c r="A79" s="23"/>
      <c r="B79" s="301" t="s">
        <v>97</v>
      </c>
      <c r="C79" s="302">
        <v>1</v>
      </c>
      <c r="D79" s="301" t="s">
        <v>9</v>
      </c>
      <c r="E79" s="338"/>
      <c r="F79" s="338"/>
      <c r="G79" s="338"/>
      <c r="H79" s="338"/>
      <c r="I79" s="4"/>
      <c r="J79" s="200"/>
      <c r="K79" s="201"/>
      <c r="L79" s="201"/>
      <c r="M79" s="201"/>
      <c r="N79" s="202"/>
      <c r="O79" s="203"/>
      <c r="P79" s="204"/>
      <c r="Q79" s="205"/>
      <c r="R79" s="197"/>
    </row>
    <row r="80" spans="1:18" s="196" customFormat="1" ht="15">
      <c r="A80" s="23"/>
      <c r="B80" s="301" t="s">
        <v>98</v>
      </c>
      <c r="C80" s="302">
        <v>1</v>
      </c>
      <c r="D80" s="301" t="s">
        <v>9</v>
      </c>
      <c r="E80" s="338"/>
      <c r="F80" s="338"/>
      <c r="G80" s="338"/>
      <c r="H80" s="338"/>
      <c r="I80" s="4"/>
      <c r="J80" s="200"/>
      <c r="K80" s="201"/>
      <c r="L80" s="201"/>
      <c r="M80" s="201"/>
      <c r="N80" s="202"/>
      <c r="O80" s="203"/>
      <c r="P80" s="204"/>
      <c r="Q80" s="205"/>
      <c r="R80" s="197"/>
    </row>
    <row r="81" spans="1:18" s="196" customFormat="1" ht="15">
      <c r="A81" s="23"/>
      <c r="B81" s="301" t="s">
        <v>99</v>
      </c>
      <c r="C81" s="302">
        <v>1</v>
      </c>
      <c r="D81" s="301" t="s">
        <v>9</v>
      </c>
      <c r="E81" s="338"/>
      <c r="F81" s="338"/>
      <c r="G81" s="338"/>
      <c r="H81" s="338"/>
      <c r="I81" s="4"/>
      <c r="J81" s="200"/>
      <c r="K81" s="201"/>
      <c r="L81" s="201"/>
      <c r="M81" s="201"/>
      <c r="N81" s="202"/>
      <c r="O81" s="203"/>
      <c r="P81" s="204"/>
      <c r="Q81" s="205"/>
      <c r="R81" s="197"/>
    </row>
    <row r="82" spans="1:18" s="146" customFormat="1" ht="15">
      <c r="A82" s="23"/>
      <c r="B82" s="301" t="s">
        <v>100</v>
      </c>
      <c r="C82" s="302">
        <v>1</v>
      </c>
      <c r="D82" s="301" t="s">
        <v>9</v>
      </c>
      <c r="E82" s="338"/>
      <c r="F82" s="338"/>
      <c r="G82" s="338"/>
      <c r="H82" s="338"/>
      <c r="I82" s="4"/>
      <c r="J82" s="159"/>
      <c r="K82" s="153"/>
      <c r="L82" s="153"/>
      <c r="M82" s="153"/>
      <c r="N82" s="154"/>
      <c r="O82" s="155"/>
      <c r="P82" s="156"/>
      <c r="Q82" s="171"/>
      <c r="R82" s="135"/>
    </row>
    <row r="83" spans="1:18" s="146" customFormat="1" ht="15">
      <c r="A83" s="23"/>
      <c r="B83" s="301" t="s">
        <v>102</v>
      </c>
      <c r="C83" s="302">
        <v>1</v>
      </c>
      <c r="D83" s="301" t="s">
        <v>9</v>
      </c>
      <c r="E83" s="338"/>
      <c r="F83" s="338"/>
      <c r="G83" s="338"/>
      <c r="H83" s="338"/>
      <c r="I83" s="4"/>
      <c r="J83" s="159"/>
      <c r="K83" s="153"/>
      <c r="L83" s="153"/>
      <c r="M83" s="153"/>
      <c r="N83" s="154"/>
      <c r="O83" s="155"/>
      <c r="P83" s="156"/>
      <c r="Q83" s="171"/>
      <c r="R83" s="135"/>
    </row>
    <row r="84" spans="1:18" s="146" customFormat="1" ht="15">
      <c r="A84" s="23"/>
      <c r="B84" s="301" t="s">
        <v>103</v>
      </c>
      <c r="C84" s="302">
        <v>16</v>
      </c>
      <c r="D84" s="301" t="s">
        <v>9</v>
      </c>
      <c r="E84" s="338"/>
      <c r="F84" s="338"/>
      <c r="G84" s="338"/>
      <c r="H84" s="338"/>
      <c r="I84" s="4"/>
      <c r="J84" s="159"/>
      <c r="K84" s="153"/>
      <c r="L84" s="153"/>
      <c r="M84" s="153"/>
      <c r="N84" s="154"/>
      <c r="O84" s="155"/>
      <c r="P84" s="156"/>
      <c r="Q84" s="171"/>
      <c r="R84" s="135"/>
    </row>
    <row r="85" spans="1:18" s="146" customFormat="1" ht="15">
      <c r="A85" s="23"/>
      <c r="B85" s="301"/>
      <c r="C85" s="302"/>
      <c r="D85" s="301"/>
      <c r="E85" s="338"/>
      <c r="F85" s="338"/>
      <c r="G85" s="338"/>
      <c r="H85" s="338"/>
      <c r="I85" s="4"/>
      <c r="J85" s="159"/>
      <c r="K85" s="153"/>
      <c r="L85" s="153"/>
      <c r="M85" s="153"/>
      <c r="N85" s="154"/>
      <c r="O85" s="155"/>
      <c r="P85" s="156"/>
      <c r="Q85" s="171"/>
      <c r="R85" s="135"/>
    </row>
    <row r="86" spans="1:18" s="146" customFormat="1" ht="64.5">
      <c r="A86" s="23"/>
      <c r="B86" s="301" t="s">
        <v>214</v>
      </c>
      <c r="C86" s="302">
        <v>1</v>
      </c>
      <c r="D86" s="301" t="s">
        <v>10</v>
      </c>
      <c r="E86" s="338"/>
      <c r="F86" s="338"/>
      <c r="G86" s="338"/>
      <c r="H86" s="338"/>
      <c r="I86" s="4"/>
      <c r="J86" s="159"/>
      <c r="K86" s="153"/>
      <c r="L86" s="153"/>
      <c r="M86" s="153"/>
      <c r="N86" s="154"/>
      <c r="O86" s="155"/>
      <c r="P86" s="156"/>
      <c r="Q86" s="171"/>
      <c r="R86" s="135"/>
    </row>
    <row r="87" spans="1:18" s="146" customFormat="1" ht="15">
      <c r="A87" s="23"/>
      <c r="B87" s="301"/>
      <c r="C87" s="302"/>
      <c r="D87" s="301"/>
      <c r="E87" s="338"/>
      <c r="F87" s="338"/>
      <c r="G87" s="338"/>
      <c r="H87" s="338"/>
      <c r="I87" s="4"/>
      <c r="J87" s="159"/>
      <c r="K87" s="153"/>
      <c r="L87" s="153"/>
      <c r="M87" s="153"/>
      <c r="N87" s="154"/>
      <c r="O87" s="155"/>
      <c r="P87" s="156"/>
      <c r="Q87" s="171"/>
      <c r="R87" s="135"/>
    </row>
    <row r="88" spans="1:18" s="146" customFormat="1" ht="15">
      <c r="A88" s="23"/>
      <c r="B88" s="301" t="s">
        <v>239</v>
      </c>
      <c r="C88" s="302">
        <v>8</v>
      </c>
      <c r="D88" s="301" t="s">
        <v>9</v>
      </c>
      <c r="E88" s="338"/>
      <c r="F88" s="338"/>
      <c r="G88" s="338"/>
      <c r="H88" s="338"/>
      <c r="I88" s="4"/>
      <c r="J88" s="159"/>
      <c r="K88" s="153"/>
      <c r="L88" s="153"/>
      <c r="M88" s="153"/>
      <c r="N88" s="154"/>
      <c r="O88" s="155"/>
      <c r="P88" s="156"/>
      <c r="Q88" s="171"/>
      <c r="R88" s="135"/>
    </row>
    <row r="89" spans="1:18" s="146" customFormat="1" ht="15">
      <c r="A89" s="23"/>
      <c r="B89" s="301"/>
      <c r="C89" s="302"/>
      <c r="D89" s="301"/>
      <c r="E89" s="338"/>
      <c r="F89" s="338"/>
      <c r="G89" s="338"/>
      <c r="H89" s="338"/>
      <c r="I89" s="4"/>
      <c r="J89" s="159"/>
      <c r="K89" s="153"/>
      <c r="L89" s="153"/>
      <c r="M89" s="153"/>
      <c r="N89" s="154"/>
      <c r="O89" s="155"/>
      <c r="P89" s="156"/>
      <c r="Q89" s="171"/>
      <c r="R89" s="135"/>
    </row>
    <row r="90" spans="1:18" s="146" customFormat="1" ht="15">
      <c r="A90" s="23"/>
      <c r="B90" s="301" t="s">
        <v>240</v>
      </c>
      <c r="C90" s="302">
        <v>2</v>
      </c>
      <c r="D90" s="301" t="s">
        <v>9</v>
      </c>
      <c r="E90" s="338"/>
      <c r="F90" s="338"/>
      <c r="G90" s="338"/>
      <c r="H90" s="338"/>
      <c r="I90" s="4"/>
      <c r="J90" s="159"/>
      <c r="K90" s="153"/>
      <c r="L90" s="153"/>
      <c r="M90" s="153"/>
      <c r="N90" s="154"/>
      <c r="O90" s="155"/>
      <c r="P90" s="156"/>
      <c r="Q90" s="171"/>
      <c r="R90" s="135"/>
    </row>
    <row r="91" spans="1:18" s="146" customFormat="1" ht="15">
      <c r="A91" s="23"/>
      <c r="B91" s="301"/>
      <c r="C91" s="302"/>
      <c r="D91" s="301"/>
      <c r="E91" s="338"/>
      <c r="F91" s="338"/>
      <c r="G91" s="338"/>
      <c r="H91" s="338"/>
      <c r="I91" s="4"/>
      <c r="J91" s="159"/>
      <c r="K91" s="153"/>
      <c r="L91" s="153"/>
      <c r="M91" s="153"/>
      <c r="N91" s="154"/>
      <c r="O91" s="155"/>
      <c r="P91" s="156"/>
      <c r="Q91" s="171"/>
      <c r="R91" s="135"/>
    </row>
    <row r="92" spans="1:18" s="146" customFormat="1" ht="15">
      <c r="A92" s="23"/>
      <c r="B92" s="367" t="s">
        <v>293</v>
      </c>
      <c r="C92" s="368">
        <v>200</v>
      </c>
      <c r="D92" s="369" t="s">
        <v>6</v>
      </c>
      <c r="E92" s="338"/>
      <c r="F92" s="338"/>
      <c r="G92" s="338"/>
      <c r="H92" s="338"/>
      <c r="I92" s="4"/>
      <c r="J92" s="159"/>
      <c r="K92" s="153"/>
      <c r="L92" s="153"/>
      <c r="M92" s="153"/>
      <c r="N92" s="154"/>
      <c r="O92" s="155"/>
      <c r="P92" s="156"/>
      <c r="Q92" s="171"/>
      <c r="R92" s="135"/>
    </row>
    <row r="93" spans="1:18" s="146" customFormat="1" ht="15">
      <c r="A93" s="23"/>
      <c r="B93" s="301"/>
      <c r="C93" s="302"/>
      <c r="D93" s="301"/>
      <c r="E93" s="338"/>
      <c r="F93" s="338"/>
      <c r="G93" s="338"/>
      <c r="H93" s="338"/>
      <c r="I93" s="4"/>
      <c r="J93" s="159"/>
      <c r="K93" s="153"/>
      <c r="L93" s="153"/>
      <c r="M93" s="153"/>
      <c r="N93" s="154"/>
      <c r="O93" s="155"/>
      <c r="P93" s="156"/>
      <c r="Q93" s="171"/>
      <c r="R93" s="135"/>
    </row>
    <row r="94" spans="1:18" s="146" customFormat="1" ht="26.25">
      <c r="A94" s="23"/>
      <c r="B94" s="301" t="s">
        <v>215</v>
      </c>
      <c r="C94" s="302">
        <v>20</v>
      </c>
      <c r="D94" s="301" t="s">
        <v>9</v>
      </c>
      <c r="E94" s="338"/>
      <c r="F94" s="338"/>
      <c r="G94" s="338"/>
      <c r="H94" s="338"/>
      <c r="I94" s="4"/>
      <c r="J94" s="159"/>
      <c r="K94" s="153"/>
      <c r="L94" s="153"/>
      <c r="M94" s="153"/>
      <c r="N94" s="154"/>
      <c r="O94" s="155"/>
      <c r="P94" s="156"/>
      <c r="Q94" s="171"/>
      <c r="R94" s="135"/>
    </row>
    <row r="95" spans="1:18" s="146" customFormat="1" ht="15">
      <c r="A95" s="23"/>
      <c r="B95" s="301"/>
      <c r="C95" s="302"/>
      <c r="D95" s="301"/>
      <c r="E95" s="338"/>
      <c r="F95" s="338"/>
      <c r="G95" s="338"/>
      <c r="H95" s="338"/>
      <c r="I95" s="4"/>
      <c r="J95" s="159"/>
      <c r="K95" s="153"/>
      <c r="L95" s="153"/>
      <c r="M95" s="153"/>
      <c r="N95" s="154"/>
      <c r="O95" s="155"/>
      <c r="P95" s="156"/>
      <c r="Q95" s="171"/>
      <c r="R95" s="135"/>
    </row>
    <row r="96" spans="1:17" s="135" customFormat="1" ht="39">
      <c r="A96" s="20"/>
      <c r="B96" s="3" t="s">
        <v>241</v>
      </c>
      <c r="C96" s="358">
        <v>1</v>
      </c>
      <c r="D96" s="21" t="s">
        <v>10</v>
      </c>
      <c r="E96" s="338"/>
      <c r="F96" s="338"/>
      <c r="G96" s="338"/>
      <c r="H96" s="338"/>
      <c r="I96" s="4"/>
      <c r="J96" s="152"/>
      <c r="K96" s="153"/>
      <c r="L96" s="153"/>
      <c r="M96" s="153"/>
      <c r="N96" s="154"/>
      <c r="O96" s="155"/>
      <c r="P96" s="156"/>
      <c r="Q96" s="157"/>
    </row>
    <row r="97" spans="1:18" s="146" customFormat="1" ht="15">
      <c r="A97" s="211"/>
      <c r="B97" s="301"/>
      <c r="C97" s="302"/>
      <c r="D97" s="301"/>
      <c r="E97" s="338"/>
      <c r="F97" s="338"/>
      <c r="G97" s="338"/>
      <c r="H97" s="338"/>
      <c r="I97" s="4"/>
      <c r="J97" s="159"/>
      <c r="K97" s="153"/>
      <c r="L97" s="153"/>
      <c r="M97" s="153"/>
      <c r="N97" s="154"/>
      <c r="O97" s="155"/>
      <c r="P97" s="156"/>
      <c r="Q97" s="171"/>
      <c r="R97" s="135"/>
    </row>
    <row r="98" spans="1:18" s="146" customFormat="1" ht="26.25">
      <c r="A98" s="211"/>
      <c r="B98" s="3" t="s">
        <v>242</v>
      </c>
      <c r="C98" s="358">
        <v>1</v>
      </c>
      <c r="D98" s="21" t="s">
        <v>10</v>
      </c>
      <c r="E98" s="338"/>
      <c r="F98" s="338"/>
      <c r="G98" s="338"/>
      <c r="H98" s="338"/>
      <c r="I98" s="4"/>
      <c r="J98" s="159"/>
      <c r="K98" s="153"/>
      <c r="L98" s="153"/>
      <c r="M98" s="153"/>
      <c r="N98" s="154"/>
      <c r="O98" s="155"/>
      <c r="P98" s="156"/>
      <c r="Q98" s="171"/>
      <c r="R98" s="135"/>
    </row>
    <row r="99" spans="1:18" s="146" customFormat="1" ht="15">
      <c r="A99" s="211"/>
      <c r="B99" s="301"/>
      <c r="C99" s="302"/>
      <c r="D99" s="301"/>
      <c r="E99" s="338"/>
      <c r="F99" s="338"/>
      <c r="G99" s="338"/>
      <c r="H99" s="338"/>
      <c r="I99" s="4"/>
      <c r="J99" s="159"/>
      <c r="K99" s="153"/>
      <c r="L99" s="153"/>
      <c r="M99" s="153"/>
      <c r="N99" s="154"/>
      <c r="O99" s="155"/>
      <c r="P99" s="156"/>
      <c r="Q99" s="171"/>
      <c r="R99" s="135"/>
    </row>
    <row r="100" spans="1:18" s="146" customFormat="1" ht="77.25">
      <c r="A100" s="211"/>
      <c r="B100" s="3" t="s">
        <v>243</v>
      </c>
      <c r="C100" s="358">
        <v>1</v>
      </c>
      <c r="D100" s="21" t="s">
        <v>10</v>
      </c>
      <c r="E100" s="338"/>
      <c r="F100" s="338"/>
      <c r="G100" s="338"/>
      <c r="H100" s="338"/>
      <c r="I100" s="4"/>
      <c r="J100" s="159"/>
      <c r="K100" s="153"/>
      <c r="L100" s="153"/>
      <c r="M100" s="153"/>
      <c r="N100" s="154"/>
      <c r="O100" s="155"/>
      <c r="P100" s="156"/>
      <c r="Q100" s="171"/>
      <c r="R100" s="135"/>
    </row>
    <row r="101" spans="1:18" s="146" customFormat="1" ht="15">
      <c r="A101" s="211"/>
      <c r="B101" s="301"/>
      <c r="C101" s="302"/>
      <c r="D101" s="301"/>
      <c r="E101" s="356"/>
      <c r="F101" s="356"/>
      <c r="G101" s="356"/>
      <c r="H101" s="356"/>
      <c r="I101" s="4"/>
      <c r="J101" s="159"/>
      <c r="K101" s="153"/>
      <c r="L101" s="153"/>
      <c r="M101" s="153"/>
      <c r="N101" s="154"/>
      <c r="O101" s="155"/>
      <c r="P101" s="156"/>
      <c r="Q101" s="171"/>
      <c r="R101" s="135"/>
    </row>
    <row r="102" spans="1:18" s="146" customFormat="1" ht="15">
      <c r="A102" s="211"/>
      <c r="B102" s="324" t="s">
        <v>11</v>
      </c>
      <c r="C102" s="306"/>
      <c r="D102" s="306"/>
      <c r="E102" s="359"/>
      <c r="F102" s="357"/>
      <c r="G102" s="360"/>
      <c r="H102" s="360"/>
      <c r="I102" s="4"/>
      <c r="J102" s="159"/>
      <c r="K102" s="153"/>
      <c r="L102" s="153"/>
      <c r="M102" s="153"/>
      <c r="N102" s="154"/>
      <c r="O102" s="155"/>
      <c r="P102" s="156"/>
      <c r="Q102" s="171"/>
      <c r="R102" s="135"/>
    </row>
    <row r="103" spans="1:18" s="146" customFormat="1" ht="15">
      <c r="A103" s="211"/>
      <c r="B103" s="305"/>
      <c r="C103" s="306"/>
      <c r="D103" s="307"/>
      <c r="E103" s="4"/>
      <c r="F103" s="4"/>
      <c r="G103" s="4"/>
      <c r="H103" s="4"/>
      <c r="I103" s="4"/>
      <c r="J103" s="159"/>
      <c r="K103" s="153"/>
      <c r="L103" s="153"/>
      <c r="M103" s="153"/>
      <c r="N103" s="154"/>
      <c r="O103" s="155"/>
      <c r="P103" s="156"/>
      <c r="Q103" s="171"/>
      <c r="R103" s="135"/>
    </row>
    <row r="104" spans="1:18" s="146" customFormat="1" ht="15">
      <c r="A104" s="211"/>
      <c r="B104" s="305"/>
      <c r="C104" s="306"/>
      <c r="D104" s="307"/>
      <c r="E104" s="4"/>
      <c r="F104" s="4"/>
      <c r="G104" s="4"/>
      <c r="H104" s="4"/>
      <c r="I104" s="4"/>
      <c r="J104" s="159"/>
      <c r="K104" s="153"/>
      <c r="L104" s="153"/>
      <c r="M104" s="153"/>
      <c r="N104" s="154"/>
      <c r="O104" s="155"/>
      <c r="P104" s="156"/>
      <c r="Q104" s="171"/>
      <c r="R104" s="135"/>
    </row>
    <row r="105" spans="1:17" s="135" customFormat="1" ht="15">
      <c r="A105" s="212"/>
      <c r="B105" s="305"/>
      <c r="C105" s="295"/>
      <c r="D105" s="307"/>
      <c r="E105" s="4"/>
      <c r="F105" s="4"/>
      <c r="G105" s="4"/>
      <c r="H105" s="4"/>
      <c r="I105" s="4"/>
      <c r="J105" s="152"/>
      <c r="K105" s="153"/>
      <c r="L105" s="153"/>
      <c r="M105" s="153"/>
      <c r="N105" s="154"/>
      <c r="O105" s="155"/>
      <c r="P105" s="156"/>
      <c r="Q105" s="157"/>
    </row>
    <row r="106" spans="1:17" s="135" customFormat="1" ht="15">
      <c r="A106" s="212"/>
      <c r="B106" s="301"/>
      <c r="C106" s="295"/>
      <c r="D106" s="307"/>
      <c r="E106" s="4"/>
      <c r="F106" s="4"/>
      <c r="G106" s="4"/>
      <c r="H106" s="4"/>
      <c r="I106" s="4"/>
      <c r="J106" s="152"/>
      <c r="K106" s="153"/>
      <c r="L106" s="153"/>
      <c r="M106" s="153"/>
      <c r="N106" s="154"/>
      <c r="O106" s="155"/>
      <c r="P106" s="156"/>
      <c r="Q106" s="157"/>
    </row>
    <row r="107" spans="1:17" s="135" customFormat="1" ht="15">
      <c r="A107" s="212"/>
      <c r="B107" s="301"/>
      <c r="C107" s="295"/>
      <c r="D107" s="307"/>
      <c r="E107" s="4"/>
      <c r="F107" s="4"/>
      <c r="G107" s="4"/>
      <c r="H107" s="4"/>
      <c r="I107" s="4"/>
      <c r="J107" s="152"/>
      <c r="K107" s="153"/>
      <c r="L107" s="153"/>
      <c r="M107" s="153"/>
      <c r="N107" s="154"/>
      <c r="O107" s="155"/>
      <c r="P107" s="156"/>
      <c r="Q107" s="157"/>
    </row>
    <row r="108" spans="1:17" s="135" customFormat="1" ht="15">
      <c r="A108" s="212"/>
      <c r="B108" s="301"/>
      <c r="C108" s="295"/>
      <c r="D108" s="307"/>
      <c r="E108" s="4"/>
      <c r="F108" s="4"/>
      <c r="G108" s="4"/>
      <c r="H108" s="4"/>
      <c r="I108" s="4"/>
      <c r="J108" s="152"/>
      <c r="K108" s="153"/>
      <c r="L108" s="153"/>
      <c r="M108" s="153"/>
      <c r="N108" s="154"/>
      <c r="O108" s="155"/>
      <c r="P108" s="156"/>
      <c r="Q108" s="157"/>
    </row>
    <row r="109" spans="1:17" s="135" customFormat="1" ht="15">
      <c r="A109" s="212"/>
      <c r="B109" s="305"/>
      <c r="C109" s="295"/>
      <c r="D109" s="307"/>
      <c r="E109" s="4"/>
      <c r="F109" s="4"/>
      <c r="G109" s="4"/>
      <c r="H109" s="4"/>
      <c r="I109" s="4"/>
      <c r="J109" s="152"/>
      <c r="K109" s="153"/>
      <c r="L109" s="153"/>
      <c r="M109" s="153"/>
      <c r="N109" s="154"/>
      <c r="O109" s="155"/>
      <c r="P109" s="156"/>
      <c r="Q109" s="157"/>
    </row>
    <row r="110" spans="1:17" s="135" customFormat="1" ht="15">
      <c r="A110" s="212"/>
      <c r="B110" s="301"/>
      <c r="C110" s="295"/>
      <c r="D110" s="307"/>
      <c r="E110" s="4"/>
      <c r="F110" s="4"/>
      <c r="G110" s="4"/>
      <c r="H110" s="4"/>
      <c r="I110" s="4"/>
      <c r="J110" s="152"/>
      <c r="K110" s="153"/>
      <c r="L110" s="153"/>
      <c r="M110" s="153"/>
      <c r="N110" s="154"/>
      <c r="O110" s="155"/>
      <c r="P110" s="156"/>
      <c r="Q110" s="157"/>
    </row>
    <row r="111" spans="1:17" s="135" customFormat="1" ht="15">
      <c r="A111" s="212"/>
      <c r="B111" s="301"/>
      <c r="C111" s="295"/>
      <c r="D111" s="307"/>
      <c r="E111" s="4"/>
      <c r="F111" s="4"/>
      <c r="G111" s="4"/>
      <c r="H111" s="4"/>
      <c r="I111" s="4"/>
      <c r="J111" s="152"/>
      <c r="K111" s="153"/>
      <c r="L111" s="153"/>
      <c r="M111" s="153"/>
      <c r="N111" s="154"/>
      <c r="O111" s="155"/>
      <c r="P111" s="156"/>
      <c r="Q111" s="157"/>
    </row>
    <row r="112" spans="1:17" s="135" customFormat="1" ht="15">
      <c r="A112" s="212"/>
      <c r="B112" s="301"/>
      <c r="C112" s="295"/>
      <c r="D112" s="307"/>
      <c r="E112" s="4"/>
      <c r="F112" s="4"/>
      <c r="G112" s="4"/>
      <c r="H112" s="4"/>
      <c r="I112" s="4"/>
      <c r="J112" s="152"/>
      <c r="K112" s="153"/>
      <c r="L112" s="153"/>
      <c r="M112" s="153"/>
      <c r="N112" s="154"/>
      <c r="O112" s="155"/>
      <c r="P112" s="156"/>
      <c r="Q112" s="157"/>
    </row>
    <row r="113" spans="1:17" s="135" customFormat="1" ht="15">
      <c r="A113" s="212"/>
      <c r="B113" s="301"/>
      <c r="C113" s="295"/>
      <c r="D113" s="307"/>
      <c r="E113" s="4"/>
      <c r="F113" s="4"/>
      <c r="G113" s="4"/>
      <c r="H113" s="4"/>
      <c r="I113" s="4"/>
      <c r="J113" s="152"/>
      <c r="K113" s="153"/>
      <c r="L113" s="153"/>
      <c r="M113" s="153"/>
      <c r="N113" s="154"/>
      <c r="O113" s="155"/>
      <c r="P113" s="156"/>
      <c r="Q113" s="157"/>
    </row>
    <row r="114" spans="1:17" s="135" customFormat="1" ht="15">
      <c r="A114" s="212"/>
      <c r="B114" s="301"/>
      <c r="C114" s="295"/>
      <c r="D114" s="307"/>
      <c r="E114" s="4"/>
      <c r="F114" s="4"/>
      <c r="G114" s="4"/>
      <c r="H114" s="4"/>
      <c r="I114" s="4"/>
      <c r="J114" s="152"/>
      <c r="K114" s="153"/>
      <c r="L114" s="153"/>
      <c r="M114" s="153"/>
      <c r="N114" s="154"/>
      <c r="O114" s="155"/>
      <c r="P114" s="156"/>
      <c r="Q114" s="157"/>
    </row>
    <row r="115" spans="1:17" s="135" customFormat="1" ht="15">
      <c r="A115" s="212"/>
      <c r="B115" s="305"/>
      <c r="C115" s="295"/>
      <c r="D115" s="307"/>
      <c r="E115" s="4"/>
      <c r="F115" s="4"/>
      <c r="G115" s="4"/>
      <c r="H115" s="4"/>
      <c r="I115" s="4"/>
      <c r="J115" s="152"/>
      <c r="K115" s="153"/>
      <c r="L115" s="153"/>
      <c r="M115" s="153"/>
      <c r="N115" s="154"/>
      <c r="O115" s="155"/>
      <c r="P115" s="156"/>
      <c r="Q115" s="157"/>
    </row>
    <row r="116" spans="1:17" s="135" customFormat="1" ht="15">
      <c r="A116" s="212"/>
      <c r="B116" s="294"/>
      <c r="C116" s="295"/>
      <c r="D116" s="307"/>
      <c r="E116" s="4"/>
      <c r="F116" s="4"/>
      <c r="G116" s="4"/>
      <c r="H116" s="4"/>
      <c r="I116" s="4"/>
      <c r="J116" s="152"/>
      <c r="K116" s="153"/>
      <c r="L116" s="153"/>
      <c r="M116" s="153"/>
      <c r="N116" s="154"/>
      <c r="O116" s="155"/>
      <c r="P116" s="156"/>
      <c r="Q116" s="157"/>
    </row>
    <row r="117" spans="1:17" s="135" customFormat="1" ht="15">
      <c r="A117" s="212"/>
      <c r="B117" s="305"/>
      <c r="C117" s="295"/>
      <c r="D117" s="307"/>
      <c r="E117" s="4"/>
      <c r="F117" s="4"/>
      <c r="G117" s="4"/>
      <c r="H117" s="4"/>
      <c r="I117" s="4"/>
      <c r="J117" s="152"/>
      <c r="K117" s="153"/>
      <c r="L117" s="153"/>
      <c r="M117" s="153"/>
      <c r="N117" s="154"/>
      <c r="O117" s="155"/>
      <c r="P117" s="156"/>
      <c r="Q117" s="157"/>
    </row>
    <row r="118" spans="1:17" s="135" customFormat="1" ht="15">
      <c r="A118" s="212"/>
      <c r="B118" s="301"/>
      <c r="C118" s="295"/>
      <c r="D118" s="307"/>
      <c r="E118" s="4"/>
      <c r="F118" s="4"/>
      <c r="G118" s="4"/>
      <c r="H118" s="4"/>
      <c r="I118" s="4"/>
      <c r="J118" s="152"/>
      <c r="K118" s="153"/>
      <c r="L118" s="153"/>
      <c r="M118" s="153"/>
      <c r="N118" s="154"/>
      <c r="O118" s="155"/>
      <c r="P118" s="156"/>
      <c r="Q118" s="157"/>
    </row>
    <row r="119" spans="1:17" s="135" customFormat="1" ht="15">
      <c r="A119" s="212"/>
      <c r="B119" s="305"/>
      <c r="C119" s="295"/>
      <c r="D119" s="307"/>
      <c r="E119" s="4"/>
      <c r="F119" s="4"/>
      <c r="G119" s="4"/>
      <c r="H119" s="4"/>
      <c r="I119" s="4"/>
      <c r="J119" s="152"/>
      <c r="K119" s="153"/>
      <c r="L119" s="153"/>
      <c r="M119" s="153"/>
      <c r="N119" s="154"/>
      <c r="O119" s="155"/>
      <c r="P119" s="156"/>
      <c r="Q119" s="157"/>
    </row>
    <row r="120" spans="1:17" s="135" customFormat="1" ht="15">
      <c r="A120" s="212"/>
      <c r="B120" s="294"/>
      <c r="C120" s="295"/>
      <c r="D120" s="307"/>
      <c r="E120" s="4"/>
      <c r="F120" s="4"/>
      <c r="G120" s="4"/>
      <c r="H120" s="4"/>
      <c r="I120" s="4"/>
      <c r="J120" s="152"/>
      <c r="K120" s="153"/>
      <c r="L120" s="153"/>
      <c r="M120" s="153"/>
      <c r="N120" s="154"/>
      <c r="O120" s="155"/>
      <c r="P120" s="156"/>
      <c r="Q120" s="157"/>
    </row>
    <row r="121" spans="1:17" s="135" customFormat="1" ht="15">
      <c r="A121" s="212"/>
      <c r="B121" s="305"/>
      <c r="C121" s="295"/>
      <c r="D121" s="307"/>
      <c r="E121" s="4"/>
      <c r="F121" s="4"/>
      <c r="G121" s="4"/>
      <c r="H121" s="4"/>
      <c r="I121" s="4"/>
      <c r="J121" s="152"/>
      <c r="K121" s="153"/>
      <c r="L121" s="153"/>
      <c r="M121" s="153"/>
      <c r="N121" s="154"/>
      <c r="O121" s="155"/>
      <c r="P121" s="156"/>
      <c r="Q121" s="157"/>
    </row>
    <row r="122" spans="1:17" s="135" customFormat="1" ht="15">
      <c r="A122" s="212"/>
      <c r="B122" s="305"/>
      <c r="C122" s="295"/>
      <c r="D122" s="307"/>
      <c r="E122" s="4"/>
      <c r="F122" s="4"/>
      <c r="G122" s="4"/>
      <c r="H122" s="4"/>
      <c r="I122" s="4"/>
      <c r="J122" s="152"/>
      <c r="K122" s="153"/>
      <c r="L122" s="153"/>
      <c r="M122" s="153"/>
      <c r="N122" s="154"/>
      <c r="O122" s="155"/>
      <c r="P122" s="156"/>
      <c r="Q122" s="157"/>
    </row>
    <row r="123" spans="1:247" s="146" customFormat="1" ht="15">
      <c r="A123" s="213"/>
      <c r="B123" s="305"/>
      <c r="C123" s="306"/>
      <c r="D123" s="307"/>
      <c r="E123" s="4"/>
      <c r="F123" s="4"/>
      <c r="G123" s="4"/>
      <c r="H123" s="4"/>
      <c r="I123" s="4"/>
      <c r="J123" s="159"/>
      <c r="K123" s="153"/>
      <c r="L123" s="153"/>
      <c r="M123" s="153"/>
      <c r="N123" s="154"/>
      <c r="O123" s="155"/>
      <c r="P123" s="156"/>
      <c r="Q123" s="157"/>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135"/>
      <c r="BY123" s="135"/>
      <c r="BZ123" s="135"/>
      <c r="CA123" s="135"/>
      <c r="CB123" s="135"/>
      <c r="CC123" s="135"/>
      <c r="CD123" s="135"/>
      <c r="CE123" s="135"/>
      <c r="CF123" s="135"/>
      <c r="CG123" s="135"/>
      <c r="CH123" s="135"/>
      <c r="CI123" s="135"/>
      <c r="CJ123" s="135"/>
      <c r="CK123" s="135"/>
      <c r="CL123" s="135"/>
      <c r="CM123" s="135"/>
      <c r="CN123" s="135"/>
      <c r="CO123" s="135"/>
      <c r="CP123" s="135"/>
      <c r="CQ123" s="135"/>
      <c r="CR123" s="135"/>
      <c r="CS123" s="135"/>
      <c r="CT123" s="135"/>
      <c r="CU123" s="135"/>
      <c r="CV123" s="135"/>
      <c r="CW123" s="135"/>
      <c r="CX123" s="135"/>
      <c r="CY123" s="135"/>
      <c r="CZ123" s="135"/>
      <c r="DA123" s="135"/>
      <c r="DB123" s="135"/>
      <c r="DC123" s="135"/>
      <c r="DD123" s="135"/>
      <c r="DE123" s="135"/>
      <c r="DF123" s="135"/>
      <c r="DG123" s="135"/>
      <c r="DH123" s="135"/>
      <c r="DI123" s="135"/>
      <c r="DJ123" s="135"/>
      <c r="DK123" s="135"/>
      <c r="DL123" s="135"/>
      <c r="DM123" s="135"/>
      <c r="DN123" s="135"/>
      <c r="DO123" s="135"/>
      <c r="DP123" s="135"/>
      <c r="DQ123" s="135"/>
      <c r="DR123" s="135"/>
      <c r="DS123" s="135"/>
      <c r="DT123" s="135"/>
      <c r="DU123" s="135"/>
      <c r="DV123" s="135"/>
      <c r="DW123" s="135"/>
      <c r="DX123" s="135"/>
      <c r="DY123" s="135"/>
      <c r="DZ123" s="135"/>
      <c r="EA123" s="135"/>
      <c r="EB123" s="135"/>
      <c r="EC123" s="135"/>
      <c r="ED123" s="135"/>
      <c r="EE123" s="135"/>
      <c r="EF123" s="135"/>
      <c r="EG123" s="135"/>
      <c r="EH123" s="135"/>
      <c r="EI123" s="135"/>
      <c r="EJ123" s="135"/>
      <c r="EK123" s="135"/>
      <c r="EL123" s="135"/>
      <c r="EM123" s="135"/>
      <c r="EN123" s="135"/>
      <c r="EO123" s="135"/>
      <c r="EP123" s="135"/>
      <c r="EQ123" s="135"/>
      <c r="ER123" s="135"/>
      <c r="ES123" s="135"/>
      <c r="ET123" s="135"/>
      <c r="EU123" s="135"/>
      <c r="EV123" s="135"/>
      <c r="EW123" s="135"/>
      <c r="EX123" s="135"/>
      <c r="EY123" s="135"/>
      <c r="EZ123" s="135"/>
      <c r="FA123" s="135"/>
      <c r="FB123" s="135"/>
      <c r="FC123" s="135"/>
      <c r="FD123" s="135"/>
      <c r="FE123" s="135"/>
      <c r="FF123" s="135"/>
      <c r="FG123" s="135"/>
      <c r="FH123" s="135"/>
      <c r="FI123" s="135"/>
      <c r="FJ123" s="135"/>
      <c r="FK123" s="135"/>
      <c r="FL123" s="135"/>
      <c r="FM123" s="135"/>
      <c r="FN123" s="135"/>
      <c r="FO123" s="135"/>
      <c r="FP123" s="135"/>
      <c r="FQ123" s="135"/>
      <c r="FR123" s="135"/>
      <c r="FS123" s="135"/>
      <c r="FT123" s="135"/>
      <c r="FU123" s="135"/>
      <c r="FV123" s="135"/>
      <c r="FW123" s="135"/>
      <c r="FX123" s="135"/>
      <c r="FY123" s="135"/>
      <c r="FZ123" s="135"/>
      <c r="GA123" s="135"/>
      <c r="GB123" s="135"/>
      <c r="GC123" s="135"/>
      <c r="GD123" s="135"/>
      <c r="GE123" s="135"/>
      <c r="GF123" s="135"/>
      <c r="GG123" s="135"/>
      <c r="GH123" s="135"/>
      <c r="GI123" s="135"/>
      <c r="GJ123" s="135"/>
      <c r="GK123" s="135"/>
      <c r="GL123" s="135"/>
      <c r="GM123" s="135"/>
      <c r="GN123" s="135"/>
      <c r="GO123" s="135"/>
      <c r="GP123" s="135"/>
      <c r="GQ123" s="135"/>
      <c r="GR123" s="135"/>
      <c r="GS123" s="135"/>
      <c r="GT123" s="135"/>
      <c r="GU123" s="135"/>
      <c r="GV123" s="135"/>
      <c r="GW123" s="135"/>
      <c r="GX123" s="135"/>
      <c r="GY123" s="135"/>
      <c r="GZ123" s="135"/>
      <c r="HA123" s="135"/>
      <c r="HB123" s="135"/>
      <c r="HC123" s="135"/>
      <c r="HD123" s="135"/>
      <c r="HE123" s="135"/>
      <c r="HF123" s="135"/>
      <c r="HG123" s="135"/>
      <c r="HH123" s="135"/>
      <c r="HI123" s="135"/>
      <c r="HJ123" s="135"/>
      <c r="HK123" s="135"/>
      <c r="HL123" s="135"/>
      <c r="HM123" s="135"/>
      <c r="HN123" s="135"/>
      <c r="HO123" s="135"/>
      <c r="HP123" s="135"/>
      <c r="HQ123" s="135"/>
      <c r="HR123" s="135"/>
      <c r="HS123" s="135"/>
      <c r="HT123" s="135"/>
      <c r="HU123" s="135"/>
      <c r="HV123" s="135"/>
      <c r="HW123" s="135"/>
      <c r="HX123" s="135"/>
      <c r="HY123" s="135"/>
      <c r="HZ123" s="135"/>
      <c r="IA123" s="135"/>
      <c r="IB123" s="135"/>
      <c r="IC123" s="135"/>
      <c r="ID123" s="135"/>
      <c r="IE123" s="135"/>
      <c r="IF123" s="135"/>
      <c r="IG123" s="135"/>
      <c r="IH123" s="135"/>
      <c r="II123" s="135"/>
      <c r="IJ123" s="135"/>
      <c r="IK123" s="135"/>
      <c r="IL123" s="135"/>
      <c r="IM123" s="135"/>
    </row>
    <row r="124" spans="1:18" s="146" customFormat="1" ht="15">
      <c r="A124" s="211"/>
      <c r="B124" s="305"/>
      <c r="C124" s="306"/>
      <c r="D124" s="307"/>
      <c r="E124" s="4"/>
      <c r="F124" s="4"/>
      <c r="G124" s="4"/>
      <c r="H124" s="4"/>
      <c r="I124" s="4"/>
      <c r="J124" s="159"/>
      <c r="K124" s="153"/>
      <c r="L124" s="153"/>
      <c r="M124" s="153"/>
      <c r="N124" s="154"/>
      <c r="O124" s="155"/>
      <c r="P124" s="156"/>
      <c r="Q124" s="171"/>
      <c r="R124" s="135"/>
    </row>
    <row r="125" spans="1:17" s="151" customFormat="1" ht="15">
      <c r="A125" s="214"/>
      <c r="B125" s="329"/>
      <c r="C125" s="306"/>
      <c r="D125" s="307"/>
      <c r="E125" s="4"/>
      <c r="F125" s="4"/>
      <c r="G125" s="4"/>
      <c r="H125" s="4"/>
      <c r="I125" s="4"/>
      <c r="J125" s="159"/>
      <c r="K125" s="153"/>
      <c r="L125" s="153"/>
      <c r="M125" s="153"/>
      <c r="N125" s="154"/>
      <c r="O125" s="155"/>
      <c r="P125" s="156"/>
      <c r="Q125" s="180"/>
    </row>
    <row r="126" spans="1:17" s="151" customFormat="1" ht="15">
      <c r="A126" s="214"/>
      <c r="B126" s="329"/>
      <c r="C126" s="306"/>
      <c r="D126" s="307"/>
      <c r="E126" s="4"/>
      <c r="F126" s="4"/>
      <c r="G126" s="4"/>
      <c r="H126" s="4"/>
      <c r="I126" s="4"/>
      <c r="J126" s="159"/>
      <c r="K126" s="153"/>
      <c r="L126" s="153"/>
      <c r="M126" s="153"/>
      <c r="N126" s="154"/>
      <c r="O126" s="155"/>
      <c r="P126" s="156"/>
      <c r="Q126" s="180"/>
    </row>
    <row r="127" spans="1:17" s="151" customFormat="1" ht="15">
      <c r="A127" s="214"/>
      <c r="B127" s="329"/>
      <c r="C127" s="306"/>
      <c r="D127" s="307"/>
      <c r="E127" s="4"/>
      <c r="F127" s="4"/>
      <c r="G127" s="4"/>
      <c r="H127" s="4"/>
      <c r="I127" s="4"/>
      <c r="J127" s="159"/>
      <c r="K127" s="153"/>
      <c r="L127" s="153"/>
      <c r="M127" s="153"/>
      <c r="N127" s="154"/>
      <c r="O127" s="155"/>
      <c r="P127" s="156"/>
      <c r="Q127" s="180"/>
    </row>
    <row r="128" spans="1:17" s="135" customFormat="1" ht="15">
      <c r="A128" s="212"/>
      <c r="B128" s="305"/>
      <c r="C128" s="295"/>
      <c r="D128" s="307"/>
      <c r="E128" s="4"/>
      <c r="F128" s="4"/>
      <c r="G128" s="4"/>
      <c r="H128" s="4"/>
      <c r="I128" s="4"/>
      <c r="J128" s="152"/>
      <c r="K128" s="153"/>
      <c r="L128" s="153"/>
      <c r="M128" s="153"/>
      <c r="N128" s="154"/>
      <c r="O128" s="155"/>
      <c r="P128" s="156"/>
      <c r="Q128" s="157"/>
    </row>
    <row r="129" spans="1:17" s="78" customFormat="1" ht="15">
      <c r="A129" s="209"/>
      <c r="B129" s="330"/>
      <c r="C129" s="295"/>
      <c r="D129" s="294"/>
      <c r="E129" s="4"/>
      <c r="F129" s="4"/>
      <c r="G129" s="4"/>
      <c r="H129" s="4"/>
      <c r="I129" s="4"/>
      <c r="J129" s="111"/>
      <c r="K129" s="88"/>
      <c r="L129" s="88"/>
      <c r="M129" s="88"/>
      <c r="N129" s="115"/>
      <c r="O129" s="116"/>
      <c r="P129" s="114"/>
      <c r="Q129" s="117"/>
    </row>
    <row r="130" spans="1:18" s="196" customFormat="1" ht="15">
      <c r="A130" s="213"/>
      <c r="B130" s="305"/>
      <c r="C130" s="306"/>
      <c r="D130" s="307"/>
      <c r="E130" s="4"/>
      <c r="F130" s="4"/>
      <c r="G130" s="4"/>
      <c r="H130" s="4"/>
      <c r="I130" s="4"/>
      <c r="J130" s="200"/>
      <c r="K130" s="201"/>
      <c r="L130" s="201"/>
      <c r="M130" s="201"/>
      <c r="N130" s="202"/>
      <c r="O130" s="203"/>
      <c r="P130" s="204"/>
      <c r="Q130" s="205"/>
      <c r="R130" s="197"/>
    </row>
    <row r="131" spans="1:18" s="146" customFormat="1" ht="15">
      <c r="A131" s="213"/>
      <c r="B131" s="305"/>
      <c r="C131" s="306"/>
      <c r="D131" s="307"/>
      <c r="E131" s="4"/>
      <c r="F131" s="4"/>
      <c r="G131" s="4"/>
      <c r="H131" s="4"/>
      <c r="I131" s="4"/>
      <c r="J131" s="159"/>
      <c r="K131" s="153"/>
      <c r="L131" s="153"/>
      <c r="M131" s="153"/>
      <c r="N131" s="154"/>
      <c r="O131" s="155"/>
      <c r="P131" s="156"/>
      <c r="Q131" s="171"/>
      <c r="R131" s="135"/>
    </row>
    <row r="132" spans="1:18" s="146" customFormat="1" ht="15">
      <c r="A132" s="213"/>
      <c r="B132" s="305"/>
      <c r="C132" s="306"/>
      <c r="D132" s="307"/>
      <c r="E132" s="4"/>
      <c r="F132" s="4"/>
      <c r="G132" s="4"/>
      <c r="H132" s="4"/>
      <c r="I132" s="4"/>
      <c r="J132" s="159"/>
      <c r="K132" s="153"/>
      <c r="L132" s="153"/>
      <c r="M132" s="153"/>
      <c r="N132" s="154"/>
      <c r="O132" s="155"/>
      <c r="P132" s="156"/>
      <c r="Q132" s="171"/>
      <c r="R132" s="135"/>
    </row>
    <row r="133" spans="1:18" s="146" customFormat="1" ht="15">
      <c r="A133" s="213"/>
      <c r="B133" s="305"/>
      <c r="C133" s="306"/>
      <c r="D133" s="307"/>
      <c r="E133" s="4"/>
      <c r="F133" s="4"/>
      <c r="G133" s="4"/>
      <c r="H133" s="4"/>
      <c r="I133" s="4"/>
      <c r="J133" s="159"/>
      <c r="K133" s="153"/>
      <c r="L133" s="153"/>
      <c r="M133" s="153"/>
      <c r="N133" s="154"/>
      <c r="O133" s="155"/>
      <c r="P133" s="156"/>
      <c r="Q133" s="171"/>
      <c r="R133" s="135"/>
    </row>
    <row r="134" spans="1:18" s="146" customFormat="1" ht="15">
      <c r="A134" s="213"/>
      <c r="B134" s="305"/>
      <c r="C134" s="306"/>
      <c r="D134" s="307"/>
      <c r="E134" s="4"/>
      <c r="F134" s="4"/>
      <c r="G134" s="4"/>
      <c r="H134" s="4"/>
      <c r="I134" s="4"/>
      <c r="J134" s="159"/>
      <c r="K134" s="153"/>
      <c r="L134" s="153"/>
      <c r="M134" s="153"/>
      <c r="N134" s="154"/>
      <c r="O134" s="155"/>
      <c r="P134" s="156"/>
      <c r="Q134" s="171"/>
      <c r="R134" s="135"/>
    </row>
    <row r="135" spans="1:18" s="146" customFormat="1" ht="15">
      <c r="A135" s="213"/>
      <c r="B135" s="305"/>
      <c r="C135" s="306"/>
      <c r="D135" s="307"/>
      <c r="E135" s="4"/>
      <c r="F135" s="4"/>
      <c r="G135" s="4"/>
      <c r="H135" s="4"/>
      <c r="I135" s="4"/>
      <c r="J135" s="159"/>
      <c r="K135" s="153"/>
      <c r="L135" s="153"/>
      <c r="M135" s="153"/>
      <c r="N135" s="154"/>
      <c r="O135" s="155"/>
      <c r="P135" s="156"/>
      <c r="Q135" s="171"/>
      <c r="R135" s="135"/>
    </row>
    <row r="136" spans="1:18" s="146" customFormat="1" ht="15">
      <c r="A136" s="211"/>
      <c r="B136" s="301"/>
      <c r="C136" s="306"/>
      <c r="D136" s="307"/>
      <c r="E136" s="4"/>
      <c r="F136" s="4"/>
      <c r="G136" s="4"/>
      <c r="H136" s="4"/>
      <c r="I136" s="4"/>
      <c r="J136" s="159"/>
      <c r="K136" s="153"/>
      <c r="L136" s="153"/>
      <c r="M136" s="153"/>
      <c r="N136" s="154"/>
      <c r="O136" s="155"/>
      <c r="P136" s="156"/>
      <c r="Q136" s="171"/>
      <c r="R136" s="135"/>
    </row>
    <row r="137" spans="1:18" s="146" customFormat="1" ht="15">
      <c r="A137" s="211"/>
      <c r="B137" s="305"/>
      <c r="C137" s="306"/>
      <c r="D137" s="307"/>
      <c r="E137" s="4"/>
      <c r="F137" s="4"/>
      <c r="G137" s="4"/>
      <c r="H137" s="4"/>
      <c r="I137" s="4"/>
      <c r="J137" s="159"/>
      <c r="K137" s="153"/>
      <c r="L137" s="153"/>
      <c r="M137" s="153"/>
      <c r="N137" s="154"/>
      <c r="O137" s="155"/>
      <c r="P137" s="156"/>
      <c r="Q137" s="171"/>
      <c r="R137" s="135"/>
    </row>
    <row r="138" spans="1:18" s="146" customFormat="1" ht="15">
      <c r="A138" s="211"/>
      <c r="B138" s="305"/>
      <c r="C138" s="306"/>
      <c r="D138" s="307"/>
      <c r="E138" s="4"/>
      <c r="F138" s="4"/>
      <c r="G138" s="4"/>
      <c r="H138" s="4"/>
      <c r="I138" s="4"/>
      <c r="J138" s="159"/>
      <c r="K138" s="153"/>
      <c r="L138" s="153"/>
      <c r="M138" s="153"/>
      <c r="N138" s="154"/>
      <c r="O138" s="155"/>
      <c r="P138" s="156"/>
      <c r="Q138" s="171"/>
      <c r="R138" s="135"/>
    </row>
    <row r="139" spans="1:18" s="146" customFormat="1" ht="15">
      <c r="A139" s="211"/>
      <c r="B139" s="305"/>
      <c r="C139" s="306"/>
      <c r="D139" s="307"/>
      <c r="E139" s="4"/>
      <c r="F139" s="4"/>
      <c r="G139" s="4"/>
      <c r="H139" s="4"/>
      <c r="I139" s="4"/>
      <c r="J139" s="159"/>
      <c r="K139" s="153"/>
      <c r="L139" s="153"/>
      <c r="M139" s="153"/>
      <c r="N139" s="154"/>
      <c r="O139" s="155"/>
      <c r="P139" s="156"/>
      <c r="Q139" s="171"/>
      <c r="R139" s="135"/>
    </row>
    <row r="140" spans="1:18" s="146" customFormat="1" ht="15">
      <c r="A140" s="211"/>
      <c r="B140" s="305"/>
      <c r="C140" s="306"/>
      <c r="D140" s="307"/>
      <c r="E140" s="4"/>
      <c r="F140" s="4"/>
      <c r="G140" s="4"/>
      <c r="H140" s="4"/>
      <c r="I140" s="4"/>
      <c r="J140" s="159"/>
      <c r="K140" s="153"/>
      <c r="L140" s="153"/>
      <c r="M140" s="153"/>
      <c r="N140" s="154"/>
      <c r="O140" s="155"/>
      <c r="P140" s="156"/>
      <c r="Q140" s="171"/>
      <c r="R140" s="135"/>
    </row>
    <row r="141" spans="1:18" s="146" customFormat="1" ht="15">
      <c r="A141" s="211"/>
      <c r="B141" s="305"/>
      <c r="C141" s="306"/>
      <c r="D141" s="307"/>
      <c r="E141" s="4"/>
      <c r="F141" s="4"/>
      <c r="G141" s="4"/>
      <c r="H141" s="4"/>
      <c r="I141" s="4"/>
      <c r="J141" s="159"/>
      <c r="K141" s="153"/>
      <c r="L141" s="153"/>
      <c r="M141" s="153"/>
      <c r="N141" s="154"/>
      <c r="O141" s="155"/>
      <c r="P141" s="156"/>
      <c r="Q141" s="171"/>
      <c r="R141" s="135"/>
    </row>
    <row r="142" spans="1:18" s="146" customFormat="1" ht="15">
      <c r="A142" s="211"/>
      <c r="B142" s="305"/>
      <c r="C142" s="306"/>
      <c r="D142" s="307"/>
      <c r="E142" s="4"/>
      <c r="F142" s="4"/>
      <c r="G142" s="4"/>
      <c r="H142" s="4"/>
      <c r="I142" s="4"/>
      <c r="J142" s="159"/>
      <c r="K142" s="153"/>
      <c r="L142" s="153"/>
      <c r="M142" s="153"/>
      <c r="N142" s="154"/>
      <c r="O142" s="155"/>
      <c r="P142" s="156"/>
      <c r="Q142" s="171"/>
      <c r="R142" s="135"/>
    </row>
    <row r="143" spans="1:18" s="146" customFormat="1" ht="15">
      <c r="A143" s="211"/>
      <c r="B143" s="305"/>
      <c r="C143" s="306"/>
      <c r="D143" s="307"/>
      <c r="E143" s="4"/>
      <c r="F143" s="4"/>
      <c r="G143" s="4"/>
      <c r="H143" s="4"/>
      <c r="I143" s="4"/>
      <c r="J143" s="159"/>
      <c r="K143" s="153"/>
      <c r="L143" s="153"/>
      <c r="M143" s="153"/>
      <c r="N143" s="154"/>
      <c r="O143" s="155"/>
      <c r="P143" s="156"/>
      <c r="Q143" s="171"/>
      <c r="R143" s="135"/>
    </row>
    <row r="144" spans="1:18" s="146" customFormat="1" ht="15">
      <c r="A144" s="211"/>
      <c r="B144" s="305"/>
      <c r="C144" s="306"/>
      <c r="D144" s="307"/>
      <c r="E144" s="4"/>
      <c r="F144" s="4"/>
      <c r="G144" s="4"/>
      <c r="H144" s="4"/>
      <c r="I144" s="4"/>
      <c r="J144" s="159"/>
      <c r="K144" s="153"/>
      <c r="L144" s="153"/>
      <c r="M144" s="153"/>
      <c r="N144" s="154"/>
      <c r="O144" s="155"/>
      <c r="P144" s="156"/>
      <c r="Q144" s="171"/>
      <c r="R144" s="135"/>
    </row>
    <row r="145" spans="1:18" s="146" customFormat="1" ht="15">
      <c r="A145" s="211"/>
      <c r="B145" s="305"/>
      <c r="C145" s="306"/>
      <c r="D145" s="307"/>
      <c r="E145" s="4"/>
      <c r="F145" s="4"/>
      <c r="G145" s="4"/>
      <c r="H145" s="4"/>
      <c r="I145" s="4"/>
      <c r="J145" s="159"/>
      <c r="K145" s="153"/>
      <c r="L145" s="153"/>
      <c r="M145" s="153"/>
      <c r="N145" s="154"/>
      <c r="O145" s="155"/>
      <c r="P145" s="156"/>
      <c r="Q145" s="171"/>
      <c r="R145" s="135"/>
    </row>
    <row r="146" spans="1:18" s="146" customFormat="1" ht="15">
      <c r="A146" s="211"/>
      <c r="B146" s="305"/>
      <c r="C146" s="306"/>
      <c r="D146" s="307"/>
      <c r="E146" s="4"/>
      <c r="F146" s="4"/>
      <c r="G146" s="4"/>
      <c r="H146" s="4"/>
      <c r="I146" s="4"/>
      <c r="J146" s="159"/>
      <c r="K146" s="153"/>
      <c r="L146" s="153"/>
      <c r="M146" s="153"/>
      <c r="N146" s="154"/>
      <c r="O146" s="155"/>
      <c r="P146" s="156"/>
      <c r="Q146" s="171"/>
      <c r="R146" s="135"/>
    </row>
    <row r="147" spans="1:17" s="135" customFormat="1" ht="15">
      <c r="A147" s="212"/>
      <c r="B147" s="305"/>
      <c r="C147" s="295"/>
      <c r="D147" s="307"/>
      <c r="E147" s="4"/>
      <c r="F147" s="4"/>
      <c r="G147" s="4"/>
      <c r="H147" s="4"/>
      <c r="I147" s="4"/>
      <c r="J147" s="152"/>
      <c r="K147" s="153"/>
      <c r="L147" s="153"/>
      <c r="M147" s="153"/>
      <c r="N147" s="154"/>
      <c r="O147" s="155"/>
      <c r="P147" s="156"/>
      <c r="Q147" s="157"/>
    </row>
    <row r="148" spans="1:17" s="135" customFormat="1" ht="15">
      <c r="A148" s="212"/>
      <c r="B148" s="305"/>
      <c r="C148" s="295"/>
      <c r="D148" s="307"/>
      <c r="E148" s="4"/>
      <c r="F148" s="4"/>
      <c r="G148" s="4"/>
      <c r="H148" s="4"/>
      <c r="I148" s="4"/>
      <c r="J148" s="152"/>
      <c r="K148" s="153"/>
      <c r="L148" s="153"/>
      <c r="M148" s="153"/>
      <c r="N148" s="154"/>
      <c r="O148" s="155"/>
      <c r="P148" s="156"/>
      <c r="Q148" s="157"/>
    </row>
    <row r="149" spans="1:17" s="135" customFormat="1" ht="15">
      <c r="A149" s="212"/>
      <c r="B149" s="305"/>
      <c r="C149" s="295"/>
      <c r="D149" s="307"/>
      <c r="E149" s="4"/>
      <c r="F149" s="4"/>
      <c r="G149" s="4"/>
      <c r="H149" s="4"/>
      <c r="I149" s="4"/>
      <c r="J149" s="152"/>
      <c r="K149" s="153"/>
      <c r="L149" s="153"/>
      <c r="M149" s="153"/>
      <c r="N149" s="154"/>
      <c r="O149" s="155"/>
      <c r="P149" s="156"/>
      <c r="Q149" s="157"/>
    </row>
    <row r="150" spans="1:17" s="135" customFormat="1" ht="15">
      <c r="A150" s="212"/>
      <c r="B150" s="301"/>
      <c r="C150" s="295"/>
      <c r="D150" s="307"/>
      <c r="E150" s="4"/>
      <c r="F150" s="4"/>
      <c r="G150" s="4"/>
      <c r="H150" s="4"/>
      <c r="I150" s="4"/>
      <c r="J150" s="152"/>
      <c r="K150" s="153"/>
      <c r="L150" s="153"/>
      <c r="M150" s="153"/>
      <c r="N150" s="154"/>
      <c r="O150" s="155"/>
      <c r="P150" s="156"/>
      <c r="Q150" s="157"/>
    </row>
    <row r="151" spans="1:17" s="135" customFormat="1" ht="15">
      <c r="A151" s="212"/>
      <c r="B151" s="305"/>
      <c r="C151" s="306"/>
      <c r="D151" s="307"/>
      <c r="E151" s="4"/>
      <c r="F151" s="4"/>
      <c r="G151" s="4"/>
      <c r="H151" s="4"/>
      <c r="I151" s="4"/>
      <c r="J151" s="152"/>
      <c r="K151" s="153"/>
      <c r="L151" s="153"/>
      <c r="M151" s="153"/>
      <c r="N151" s="154"/>
      <c r="O151" s="155"/>
      <c r="P151" s="156"/>
      <c r="Q151" s="157"/>
    </row>
    <row r="152" spans="1:17" s="135" customFormat="1" ht="15">
      <c r="A152" s="212"/>
      <c r="B152" s="301"/>
      <c r="C152" s="295"/>
      <c r="D152" s="307"/>
      <c r="E152" s="4"/>
      <c r="F152" s="4"/>
      <c r="G152" s="4"/>
      <c r="H152" s="4"/>
      <c r="I152" s="4"/>
      <c r="J152" s="152"/>
      <c r="K152" s="153"/>
      <c r="L152" s="153"/>
      <c r="M152" s="153"/>
      <c r="N152" s="154"/>
      <c r="O152" s="155"/>
      <c r="P152" s="156"/>
      <c r="Q152" s="157"/>
    </row>
    <row r="153" spans="1:17" s="135" customFormat="1" ht="15">
      <c r="A153" s="212"/>
      <c r="B153" s="301"/>
      <c r="C153" s="295"/>
      <c r="D153" s="307"/>
      <c r="E153" s="4"/>
      <c r="F153" s="4"/>
      <c r="G153" s="4"/>
      <c r="H153" s="4"/>
      <c r="I153" s="4"/>
      <c r="J153" s="152"/>
      <c r="K153" s="153"/>
      <c r="L153" s="153"/>
      <c r="M153" s="153"/>
      <c r="N153" s="154"/>
      <c r="O153" s="155"/>
      <c r="P153" s="156"/>
      <c r="Q153" s="157"/>
    </row>
    <row r="154" spans="1:17" s="135" customFormat="1" ht="15">
      <c r="A154" s="212"/>
      <c r="B154" s="301"/>
      <c r="C154" s="295"/>
      <c r="D154" s="307"/>
      <c r="E154" s="4"/>
      <c r="F154" s="4"/>
      <c r="G154" s="4"/>
      <c r="H154" s="4"/>
      <c r="I154" s="4"/>
      <c r="J154" s="152"/>
      <c r="K154" s="153"/>
      <c r="L154" s="153"/>
      <c r="M154" s="153"/>
      <c r="N154" s="154"/>
      <c r="O154" s="155"/>
      <c r="P154" s="156"/>
      <c r="Q154" s="157"/>
    </row>
    <row r="155" spans="1:17" s="135" customFormat="1" ht="15">
      <c r="A155" s="212"/>
      <c r="B155" s="301"/>
      <c r="C155" s="295"/>
      <c r="D155" s="307"/>
      <c r="E155" s="4"/>
      <c r="F155" s="4"/>
      <c r="G155" s="4"/>
      <c r="H155" s="4"/>
      <c r="I155" s="4"/>
      <c r="J155" s="152"/>
      <c r="K155" s="153"/>
      <c r="L155" s="153"/>
      <c r="M155" s="153"/>
      <c r="N155" s="154"/>
      <c r="O155" s="155"/>
      <c r="P155" s="156"/>
      <c r="Q155" s="157"/>
    </row>
    <row r="156" spans="1:17" s="135" customFormat="1" ht="15">
      <c r="A156" s="212"/>
      <c r="B156" s="301"/>
      <c r="C156" s="295"/>
      <c r="D156" s="307"/>
      <c r="E156" s="4"/>
      <c r="F156" s="4"/>
      <c r="G156" s="4"/>
      <c r="H156" s="4"/>
      <c r="I156" s="4"/>
      <c r="J156" s="152"/>
      <c r="K156" s="153"/>
      <c r="L156" s="153"/>
      <c r="M156" s="153"/>
      <c r="N156" s="154"/>
      <c r="O156" s="155"/>
      <c r="P156" s="156"/>
      <c r="Q156" s="157"/>
    </row>
    <row r="157" spans="1:17" s="135" customFormat="1" ht="15">
      <c r="A157" s="212"/>
      <c r="B157" s="305"/>
      <c r="C157" s="295"/>
      <c r="D157" s="307"/>
      <c r="E157" s="4"/>
      <c r="F157" s="4"/>
      <c r="G157" s="4"/>
      <c r="H157" s="4"/>
      <c r="I157" s="4"/>
      <c r="J157" s="152"/>
      <c r="K157" s="153"/>
      <c r="L157" s="153"/>
      <c r="M157" s="153"/>
      <c r="N157" s="154"/>
      <c r="O157" s="155"/>
      <c r="P157" s="156"/>
      <c r="Q157" s="157"/>
    </row>
    <row r="158" spans="1:17" s="135" customFormat="1" ht="15">
      <c r="A158" s="212"/>
      <c r="B158" s="301"/>
      <c r="C158" s="295"/>
      <c r="D158" s="307"/>
      <c r="E158" s="4"/>
      <c r="F158" s="4"/>
      <c r="G158" s="4"/>
      <c r="H158" s="4"/>
      <c r="I158" s="4"/>
      <c r="J158" s="152"/>
      <c r="K158" s="153"/>
      <c r="L158" s="153"/>
      <c r="M158" s="153"/>
      <c r="N158" s="154"/>
      <c r="O158" s="155"/>
      <c r="P158" s="156"/>
      <c r="Q158" s="157"/>
    </row>
    <row r="159" spans="1:17" s="135" customFormat="1" ht="15">
      <c r="A159" s="212"/>
      <c r="B159" s="301"/>
      <c r="C159" s="295"/>
      <c r="D159" s="307"/>
      <c r="E159" s="4"/>
      <c r="F159" s="4"/>
      <c r="G159" s="4"/>
      <c r="H159" s="4"/>
      <c r="I159" s="4"/>
      <c r="J159" s="152"/>
      <c r="K159" s="153"/>
      <c r="L159" s="153"/>
      <c r="M159" s="153"/>
      <c r="N159" s="154"/>
      <c r="O159" s="155"/>
      <c r="P159" s="156"/>
      <c r="Q159" s="157"/>
    </row>
    <row r="160" spans="1:17" s="135" customFormat="1" ht="15">
      <c r="A160" s="212"/>
      <c r="B160" s="301"/>
      <c r="C160" s="295"/>
      <c r="D160" s="307"/>
      <c r="E160" s="4"/>
      <c r="F160" s="4"/>
      <c r="G160" s="4"/>
      <c r="H160" s="4"/>
      <c r="I160" s="4"/>
      <c r="J160" s="152"/>
      <c r="K160" s="153"/>
      <c r="L160" s="153"/>
      <c r="M160" s="153"/>
      <c r="N160" s="154"/>
      <c r="O160" s="155"/>
      <c r="P160" s="156"/>
      <c r="Q160" s="157"/>
    </row>
    <row r="161" spans="1:17" s="135" customFormat="1" ht="15">
      <c r="A161" s="212"/>
      <c r="B161" s="301"/>
      <c r="C161" s="295"/>
      <c r="D161" s="307"/>
      <c r="E161" s="4"/>
      <c r="F161" s="4"/>
      <c r="G161" s="4"/>
      <c r="H161" s="4"/>
      <c r="I161" s="4"/>
      <c r="J161" s="152"/>
      <c r="K161" s="153"/>
      <c r="L161" s="153"/>
      <c r="M161" s="153"/>
      <c r="N161" s="154"/>
      <c r="O161" s="155"/>
      <c r="P161" s="156"/>
      <c r="Q161" s="157"/>
    </row>
    <row r="162" spans="1:17" s="135" customFormat="1" ht="15">
      <c r="A162" s="212"/>
      <c r="B162" s="305"/>
      <c r="C162" s="295"/>
      <c r="D162" s="307"/>
      <c r="E162" s="4"/>
      <c r="F162" s="4"/>
      <c r="G162" s="4"/>
      <c r="H162" s="4"/>
      <c r="I162" s="4"/>
      <c r="J162" s="152"/>
      <c r="K162" s="153"/>
      <c r="L162" s="153"/>
      <c r="M162" s="153"/>
      <c r="N162" s="154"/>
      <c r="O162" s="155"/>
      <c r="P162" s="156"/>
      <c r="Q162" s="157"/>
    </row>
    <row r="163" spans="1:17" s="135" customFormat="1" ht="15">
      <c r="A163" s="212"/>
      <c r="B163" s="305"/>
      <c r="C163" s="295"/>
      <c r="D163" s="307"/>
      <c r="E163" s="4"/>
      <c r="F163" s="4"/>
      <c r="G163" s="4"/>
      <c r="H163" s="4"/>
      <c r="I163" s="4"/>
      <c r="J163" s="152"/>
      <c r="K163" s="153"/>
      <c r="L163" s="153"/>
      <c r="M163" s="153"/>
      <c r="N163" s="154"/>
      <c r="O163" s="155"/>
      <c r="P163" s="156"/>
      <c r="Q163" s="157"/>
    </row>
    <row r="164" spans="1:17" s="135" customFormat="1" ht="15">
      <c r="A164" s="212"/>
      <c r="B164" s="305"/>
      <c r="C164" s="295"/>
      <c r="D164" s="307"/>
      <c r="E164" s="4"/>
      <c r="F164" s="4"/>
      <c r="G164" s="4"/>
      <c r="H164" s="4"/>
      <c r="I164" s="4"/>
      <c r="J164" s="152"/>
      <c r="K164" s="153"/>
      <c r="L164" s="153"/>
      <c r="M164" s="153"/>
      <c r="N164" s="154"/>
      <c r="O164" s="155"/>
      <c r="P164" s="156"/>
      <c r="Q164" s="157"/>
    </row>
    <row r="165" spans="1:17" s="135" customFormat="1" ht="15">
      <c r="A165" s="212"/>
      <c r="B165" s="305"/>
      <c r="C165" s="295"/>
      <c r="D165" s="307"/>
      <c r="E165" s="4"/>
      <c r="F165" s="4"/>
      <c r="G165" s="4"/>
      <c r="H165" s="4"/>
      <c r="I165" s="4"/>
      <c r="J165" s="152"/>
      <c r="K165" s="153"/>
      <c r="L165" s="153"/>
      <c r="M165" s="153"/>
      <c r="N165" s="154"/>
      <c r="O165" s="155"/>
      <c r="P165" s="156"/>
      <c r="Q165" s="157"/>
    </row>
    <row r="166" spans="1:17" s="135" customFormat="1" ht="15">
      <c r="A166" s="212"/>
      <c r="B166" s="305"/>
      <c r="C166" s="295"/>
      <c r="D166" s="307"/>
      <c r="E166" s="4"/>
      <c r="F166" s="4"/>
      <c r="G166" s="4"/>
      <c r="H166" s="4"/>
      <c r="I166" s="4"/>
      <c r="J166" s="152"/>
      <c r="K166" s="153"/>
      <c r="L166" s="153"/>
      <c r="M166" s="153"/>
      <c r="N166" s="154"/>
      <c r="O166" s="155"/>
      <c r="P166" s="156"/>
      <c r="Q166" s="157"/>
    </row>
    <row r="167" spans="1:247" s="146" customFormat="1" ht="15">
      <c r="A167" s="213"/>
      <c r="B167" s="305"/>
      <c r="C167" s="306"/>
      <c r="D167" s="307"/>
      <c r="E167" s="4"/>
      <c r="F167" s="4"/>
      <c r="G167" s="4"/>
      <c r="H167" s="4"/>
      <c r="I167" s="4"/>
      <c r="J167" s="159"/>
      <c r="K167" s="153"/>
      <c r="L167" s="153"/>
      <c r="M167" s="153"/>
      <c r="N167" s="154"/>
      <c r="O167" s="155"/>
      <c r="P167" s="156"/>
      <c r="Q167" s="157"/>
      <c r="R167" s="135"/>
      <c r="S167" s="135"/>
      <c r="T167" s="135"/>
      <c r="U167" s="135"/>
      <c r="V167" s="135"/>
      <c r="W167" s="135"/>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5"/>
      <c r="AZ167" s="135"/>
      <c r="BA167" s="135"/>
      <c r="BB167" s="135"/>
      <c r="BC167" s="135"/>
      <c r="BD167" s="135"/>
      <c r="BE167" s="135"/>
      <c r="BF167" s="135"/>
      <c r="BG167" s="135"/>
      <c r="BH167" s="135"/>
      <c r="BI167" s="135"/>
      <c r="BJ167" s="135"/>
      <c r="BK167" s="135"/>
      <c r="BL167" s="135"/>
      <c r="BM167" s="135"/>
      <c r="BN167" s="135"/>
      <c r="BO167" s="135"/>
      <c r="BP167" s="135"/>
      <c r="BQ167" s="135"/>
      <c r="BR167" s="135"/>
      <c r="BS167" s="135"/>
      <c r="BT167" s="135"/>
      <c r="BU167" s="135"/>
      <c r="BV167" s="135"/>
      <c r="BW167" s="135"/>
      <c r="BX167" s="135"/>
      <c r="BY167" s="135"/>
      <c r="BZ167" s="135"/>
      <c r="CA167" s="135"/>
      <c r="CB167" s="135"/>
      <c r="CC167" s="135"/>
      <c r="CD167" s="135"/>
      <c r="CE167" s="135"/>
      <c r="CF167" s="135"/>
      <c r="CG167" s="135"/>
      <c r="CH167" s="135"/>
      <c r="CI167" s="135"/>
      <c r="CJ167" s="135"/>
      <c r="CK167" s="135"/>
      <c r="CL167" s="135"/>
      <c r="CM167" s="135"/>
      <c r="CN167" s="135"/>
      <c r="CO167" s="135"/>
      <c r="CP167" s="135"/>
      <c r="CQ167" s="135"/>
      <c r="CR167" s="135"/>
      <c r="CS167" s="135"/>
      <c r="CT167" s="135"/>
      <c r="CU167" s="135"/>
      <c r="CV167" s="135"/>
      <c r="CW167" s="135"/>
      <c r="CX167" s="135"/>
      <c r="CY167" s="135"/>
      <c r="CZ167" s="135"/>
      <c r="DA167" s="135"/>
      <c r="DB167" s="135"/>
      <c r="DC167" s="135"/>
      <c r="DD167" s="135"/>
      <c r="DE167" s="135"/>
      <c r="DF167" s="135"/>
      <c r="DG167" s="135"/>
      <c r="DH167" s="135"/>
      <c r="DI167" s="135"/>
      <c r="DJ167" s="135"/>
      <c r="DK167" s="135"/>
      <c r="DL167" s="135"/>
      <c r="DM167" s="135"/>
      <c r="DN167" s="135"/>
      <c r="DO167" s="135"/>
      <c r="DP167" s="135"/>
      <c r="DQ167" s="135"/>
      <c r="DR167" s="135"/>
      <c r="DS167" s="135"/>
      <c r="DT167" s="135"/>
      <c r="DU167" s="135"/>
      <c r="DV167" s="135"/>
      <c r="DW167" s="135"/>
      <c r="DX167" s="135"/>
      <c r="DY167" s="135"/>
      <c r="DZ167" s="135"/>
      <c r="EA167" s="135"/>
      <c r="EB167" s="135"/>
      <c r="EC167" s="135"/>
      <c r="ED167" s="135"/>
      <c r="EE167" s="135"/>
      <c r="EF167" s="135"/>
      <c r="EG167" s="135"/>
      <c r="EH167" s="135"/>
      <c r="EI167" s="135"/>
      <c r="EJ167" s="135"/>
      <c r="EK167" s="135"/>
      <c r="EL167" s="135"/>
      <c r="EM167" s="135"/>
      <c r="EN167" s="135"/>
      <c r="EO167" s="135"/>
      <c r="EP167" s="135"/>
      <c r="EQ167" s="135"/>
      <c r="ER167" s="135"/>
      <c r="ES167" s="135"/>
      <c r="ET167" s="135"/>
      <c r="EU167" s="135"/>
      <c r="EV167" s="135"/>
      <c r="EW167" s="135"/>
      <c r="EX167" s="135"/>
      <c r="EY167" s="135"/>
      <c r="EZ167" s="135"/>
      <c r="FA167" s="135"/>
      <c r="FB167" s="135"/>
      <c r="FC167" s="135"/>
      <c r="FD167" s="135"/>
      <c r="FE167" s="135"/>
      <c r="FF167" s="135"/>
      <c r="FG167" s="135"/>
      <c r="FH167" s="135"/>
      <c r="FI167" s="135"/>
      <c r="FJ167" s="135"/>
      <c r="FK167" s="135"/>
      <c r="FL167" s="135"/>
      <c r="FM167" s="135"/>
      <c r="FN167" s="135"/>
      <c r="FO167" s="135"/>
      <c r="FP167" s="135"/>
      <c r="FQ167" s="135"/>
      <c r="FR167" s="135"/>
      <c r="FS167" s="135"/>
      <c r="FT167" s="135"/>
      <c r="FU167" s="135"/>
      <c r="FV167" s="135"/>
      <c r="FW167" s="135"/>
      <c r="FX167" s="135"/>
      <c r="FY167" s="135"/>
      <c r="FZ167" s="135"/>
      <c r="GA167" s="135"/>
      <c r="GB167" s="135"/>
      <c r="GC167" s="135"/>
      <c r="GD167" s="135"/>
      <c r="GE167" s="135"/>
      <c r="GF167" s="135"/>
      <c r="GG167" s="135"/>
      <c r="GH167" s="135"/>
      <c r="GI167" s="135"/>
      <c r="GJ167" s="135"/>
      <c r="GK167" s="135"/>
      <c r="GL167" s="135"/>
      <c r="GM167" s="135"/>
      <c r="GN167" s="135"/>
      <c r="GO167" s="135"/>
      <c r="GP167" s="135"/>
      <c r="GQ167" s="135"/>
      <c r="GR167" s="135"/>
      <c r="GS167" s="135"/>
      <c r="GT167" s="135"/>
      <c r="GU167" s="135"/>
      <c r="GV167" s="135"/>
      <c r="GW167" s="135"/>
      <c r="GX167" s="135"/>
      <c r="GY167" s="135"/>
      <c r="GZ167" s="135"/>
      <c r="HA167" s="135"/>
      <c r="HB167" s="135"/>
      <c r="HC167" s="135"/>
      <c r="HD167" s="135"/>
      <c r="HE167" s="135"/>
      <c r="HF167" s="135"/>
      <c r="HG167" s="135"/>
      <c r="HH167" s="135"/>
      <c r="HI167" s="135"/>
      <c r="HJ167" s="135"/>
      <c r="HK167" s="135"/>
      <c r="HL167" s="135"/>
      <c r="HM167" s="135"/>
      <c r="HN167" s="135"/>
      <c r="HO167" s="135"/>
      <c r="HP167" s="135"/>
      <c r="HQ167" s="135"/>
      <c r="HR167" s="135"/>
      <c r="HS167" s="135"/>
      <c r="HT167" s="135"/>
      <c r="HU167" s="135"/>
      <c r="HV167" s="135"/>
      <c r="HW167" s="135"/>
      <c r="HX167" s="135"/>
      <c r="HY167" s="135"/>
      <c r="HZ167" s="135"/>
      <c r="IA167" s="135"/>
      <c r="IB167" s="135"/>
      <c r="IC167" s="135"/>
      <c r="ID167" s="135"/>
      <c r="IE167" s="135"/>
      <c r="IF167" s="135"/>
      <c r="IG167" s="135"/>
      <c r="IH167" s="135"/>
      <c r="II167" s="135"/>
      <c r="IJ167" s="135"/>
      <c r="IK167" s="135"/>
      <c r="IL167" s="135"/>
      <c r="IM167" s="135"/>
    </row>
    <row r="168" spans="1:247" s="146" customFormat="1" ht="15">
      <c r="A168" s="213"/>
      <c r="B168" s="305"/>
      <c r="C168" s="306"/>
      <c r="D168" s="307"/>
      <c r="E168" s="4"/>
      <c r="F168" s="4"/>
      <c r="G168" s="4"/>
      <c r="H168" s="4"/>
      <c r="I168" s="4"/>
      <c r="J168" s="159"/>
      <c r="K168" s="153"/>
      <c r="L168" s="153"/>
      <c r="M168" s="153"/>
      <c r="N168" s="154"/>
      <c r="O168" s="155"/>
      <c r="P168" s="156"/>
      <c r="Q168" s="157"/>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5"/>
      <c r="BX168" s="135"/>
      <c r="BY168" s="135"/>
      <c r="BZ168" s="135"/>
      <c r="CA168" s="135"/>
      <c r="CB168" s="135"/>
      <c r="CC168" s="135"/>
      <c r="CD168" s="135"/>
      <c r="CE168" s="135"/>
      <c r="CF168" s="135"/>
      <c r="CG168" s="135"/>
      <c r="CH168" s="135"/>
      <c r="CI168" s="135"/>
      <c r="CJ168" s="135"/>
      <c r="CK168" s="135"/>
      <c r="CL168" s="135"/>
      <c r="CM168" s="135"/>
      <c r="CN168" s="135"/>
      <c r="CO168" s="135"/>
      <c r="CP168" s="135"/>
      <c r="CQ168" s="135"/>
      <c r="CR168" s="135"/>
      <c r="CS168" s="135"/>
      <c r="CT168" s="135"/>
      <c r="CU168" s="135"/>
      <c r="CV168" s="135"/>
      <c r="CW168" s="135"/>
      <c r="CX168" s="135"/>
      <c r="CY168" s="135"/>
      <c r="CZ168" s="135"/>
      <c r="DA168" s="135"/>
      <c r="DB168" s="135"/>
      <c r="DC168" s="135"/>
      <c r="DD168" s="135"/>
      <c r="DE168" s="135"/>
      <c r="DF168" s="135"/>
      <c r="DG168" s="135"/>
      <c r="DH168" s="135"/>
      <c r="DI168" s="135"/>
      <c r="DJ168" s="135"/>
      <c r="DK168" s="135"/>
      <c r="DL168" s="135"/>
      <c r="DM168" s="135"/>
      <c r="DN168" s="135"/>
      <c r="DO168" s="135"/>
      <c r="DP168" s="135"/>
      <c r="DQ168" s="135"/>
      <c r="DR168" s="135"/>
      <c r="DS168" s="135"/>
      <c r="DT168" s="135"/>
      <c r="DU168" s="135"/>
      <c r="DV168" s="135"/>
      <c r="DW168" s="135"/>
      <c r="DX168" s="135"/>
      <c r="DY168" s="135"/>
      <c r="DZ168" s="135"/>
      <c r="EA168" s="135"/>
      <c r="EB168" s="135"/>
      <c r="EC168" s="135"/>
      <c r="ED168" s="135"/>
      <c r="EE168" s="135"/>
      <c r="EF168" s="135"/>
      <c r="EG168" s="135"/>
      <c r="EH168" s="135"/>
      <c r="EI168" s="135"/>
      <c r="EJ168" s="135"/>
      <c r="EK168" s="135"/>
      <c r="EL168" s="135"/>
      <c r="EM168" s="135"/>
      <c r="EN168" s="135"/>
      <c r="EO168" s="135"/>
      <c r="EP168" s="135"/>
      <c r="EQ168" s="135"/>
      <c r="ER168" s="135"/>
      <c r="ES168" s="135"/>
      <c r="ET168" s="135"/>
      <c r="EU168" s="135"/>
      <c r="EV168" s="135"/>
      <c r="EW168" s="135"/>
      <c r="EX168" s="135"/>
      <c r="EY168" s="135"/>
      <c r="EZ168" s="135"/>
      <c r="FA168" s="135"/>
      <c r="FB168" s="135"/>
      <c r="FC168" s="135"/>
      <c r="FD168" s="135"/>
      <c r="FE168" s="135"/>
      <c r="FF168" s="135"/>
      <c r="FG168" s="135"/>
      <c r="FH168" s="135"/>
      <c r="FI168" s="135"/>
      <c r="FJ168" s="135"/>
      <c r="FK168" s="135"/>
      <c r="FL168" s="135"/>
      <c r="FM168" s="135"/>
      <c r="FN168" s="135"/>
      <c r="FO168" s="135"/>
      <c r="FP168" s="135"/>
      <c r="FQ168" s="135"/>
      <c r="FR168" s="135"/>
      <c r="FS168" s="135"/>
      <c r="FT168" s="135"/>
      <c r="FU168" s="135"/>
      <c r="FV168" s="135"/>
      <c r="FW168" s="135"/>
      <c r="FX168" s="135"/>
      <c r="FY168" s="135"/>
      <c r="FZ168" s="135"/>
      <c r="GA168" s="135"/>
      <c r="GB168" s="135"/>
      <c r="GC168" s="135"/>
      <c r="GD168" s="135"/>
      <c r="GE168" s="135"/>
      <c r="GF168" s="135"/>
      <c r="GG168" s="135"/>
      <c r="GH168" s="135"/>
      <c r="GI168" s="135"/>
      <c r="GJ168" s="135"/>
      <c r="GK168" s="135"/>
      <c r="GL168" s="135"/>
      <c r="GM168" s="135"/>
      <c r="GN168" s="135"/>
      <c r="GO168" s="135"/>
      <c r="GP168" s="135"/>
      <c r="GQ168" s="135"/>
      <c r="GR168" s="135"/>
      <c r="GS168" s="135"/>
      <c r="GT168" s="135"/>
      <c r="GU168" s="135"/>
      <c r="GV168" s="135"/>
      <c r="GW168" s="135"/>
      <c r="GX168" s="135"/>
      <c r="GY168" s="135"/>
      <c r="GZ168" s="135"/>
      <c r="HA168" s="135"/>
      <c r="HB168" s="135"/>
      <c r="HC168" s="135"/>
      <c r="HD168" s="135"/>
      <c r="HE168" s="135"/>
      <c r="HF168" s="135"/>
      <c r="HG168" s="135"/>
      <c r="HH168" s="135"/>
      <c r="HI168" s="135"/>
      <c r="HJ168" s="135"/>
      <c r="HK168" s="135"/>
      <c r="HL168" s="135"/>
      <c r="HM168" s="135"/>
      <c r="HN168" s="135"/>
      <c r="HO168" s="135"/>
      <c r="HP168" s="135"/>
      <c r="HQ168" s="135"/>
      <c r="HR168" s="135"/>
      <c r="HS168" s="135"/>
      <c r="HT168" s="135"/>
      <c r="HU168" s="135"/>
      <c r="HV168" s="135"/>
      <c r="HW168" s="135"/>
      <c r="HX168" s="135"/>
      <c r="HY168" s="135"/>
      <c r="HZ168" s="135"/>
      <c r="IA168" s="135"/>
      <c r="IB168" s="135"/>
      <c r="IC168" s="135"/>
      <c r="ID168" s="135"/>
      <c r="IE168" s="135"/>
      <c r="IF168" s="135"/>
      <c r="IG168" s="135"/>
      <c r="IH168" s="135"/>
      <c r="II168" s="135"/>
      <c r="IJ168" s="135"/>
      <c r="IK168" s="135"/>
      <c r="IL168" s="135"/>
      <c r="IM168" s="135"/>
    </row>
    <row r="169" spans="1:18" s="146" customFormat="1" ht="15">
      <c r="A169" s="213"/>
      <c r="B169" s="305"/>
      <c r="C169" s="306"/>
      <c r="D169" s="307"/>
      <c r="E169" s="4"/>
      <c r="F169" s="4"/>
      <c r="G169" s="4"/>
      <c r="H169" s="4"/>
      <c r="I169" s="4"/>
      <c r="J169" s="159"/>
      <c r="K169" s="153"/>
      <c r="L169" s="153"/>
      <c r="M169" s="153"/>
      <c r="N169" s="154"/>
      <c r="O169" s="155"/>
      <c r="P169" s="156"/>
      <c r="Q169" s="171"/>
      <c r="R169" s="135"/>
    </row>
    <row r="170" spans="1:18" s="146" customFormat="1" ht="15">
      <c r="A170" s="213"/>
      <c r="B170" s="305"/>
      <c r="C170" s="306"/>
      <c r="D170" s="307"/>
      <c r="E170" s="4"/>
      <c r="F170" s="4"/>
      <c r="G170" s="4"/>
      <c r="H170" s="4"/>
      <c r="I170" s="4"/>
      <c r="J170" s="159"/>
      <c r="K170" s="153"/>
      <c r="L170" s="153"/>
      <c r="M170" s="153"/>
      <c r="N170" s="154"/>
      <c r="O170" s="155"/>
      <c r="P170" s="156"/>
      <c r="Q170" s="171"/>
      <c r="R170" s="135"/>
    </row>
    <row r="171" spans="1:18" s="146" customFormat="1" ht="15">
      <c r="A171" s="213"/>
      <c r="B171" s="305"/>
      <c r="C171" s="306"/>
      <c r="D171" s="307"/>
      <c r="E171" s="4"/>
      <c r="F171" s="4"/>
      <c r="G171" s="4"/>
      <c r="H171" s="4"/>
      <c r="I171" s="4"/>
      <c r="J171" s="159"/>
      <c r="K171" s="153"/>
      <c r="L171" s="153"/>
      <c r="M171" s="153"/>
      <c r="N171" s="154"/>
      <c r="O171" s="155"/>
      <c r="P171" s="156"/>
      <c r="Q171" s="171"/>
      <c r="R171" s="135"/>
    </row>
    <row r="172" spans="1:18" s="146" customFormat="1" ht="15">
      <c r="A172" s="213"/>
      <c r="B172" s="305"/>
      <c r="C172" s="306"/>
      <c r="D172" s="307"/>
      <c r="E172" s="4"/>
      <c r="F172" s="4"/>
      <c r="G172" s="4"/>
      <c r="H172" s="4"/>
      <c r="I172" s="4"/>
      <c r="J172" s="159"/>
      <c r="K172" s="153"/>
      <c r="L172" s="153"/>
      <c r="M172" s="153"/>
      <c r="N172" s="154"/>
      <c r="O172" s="155"/>
      <c r="P172" s="156"/>
      <c r="Q172" s="171"/>
      <c r="R172" s="135"/>
    </row>
    <row r="173" spans="1:17" s="135" customFormat="1" ht="15">
      <c r="A173" s="212"/>
      <c r="B173" s="301"/>
      <c r="C173" s="295"/>
      <c r="D173" s="294"/>
      <c r="E173" s="4"/>
      <c r="F173" s="4"/>
      <c r="G173" s="4"/>
      <c r="H173" s="4"/>
      <c r="I173" s="4"/>
      <c r="J173" s="159"/>
      <c r="K173" s="153"/>
      <c r="L173" s="153"/>
      <c r="M173" s="153"/>
      <c r="N173" s="154"/>
      <c r="O173" s="155"/>
      <c r="P173" s="156"/>
      <c r="Q173" s="175"/>
    </row>
    <row r="174" spans="1:17" s="135" customFormat="1" ht="15">
      <c r="A174" s="212"/>
      <c r="B174" s="301"/>
      <c r="C174" s="295"/>
      <c r="D174" s="294"/>
      <c r="E174" s="4"/>
      <c r="F174" s="4"/>
      <c r="G174" s="4"/>
      <c r="H174" s="4"/>
      <c r="I174" s="4"/>
      <c r="J174" s="159"/>
      <c r="K174" s="153"/>
      <c r="L174" s="153"/>
      <c r="M174" s="153"/>
      <c r="N174" s="154"/>
      <c r="O174" s="155"/>
      <c r="P174" s="156"/>
      <c r="Q174" s="175"/>
    </row>
    <row r="175" spans="1:17" s="135" customFormat="1" ht="15">
      <c r="A175" s="212"/>
      <c r="B175" s="301"/>
      <c r="C175" s="295"/>
      <c r="D175" s="294"/>
      <c r="E175" s="4"/>
      <c r="F175" s="4"/>
      <c r="G175" s="4"/>
      <c r="H175" s="4"/>
      <c r="I175" s="4"/>
      <c r="J175" s="159"/>
      <c r="K175" s="153"/>
      <c r="L175" s="153"/>
      <c r="M175" s="153"/>
      <c r="N175" s="154"/>
      <c r="O175" s="155"/>
      <c r="P175" s="156"/>
      <c r="Q175" s="175"/>
    </row>
    <row r="176" spans="1:17" s="135" customFormat="1" ht="15">
      <c r="A176" s="212"/>
      <c r="B176" s="301"/>
      <c r="C176" s="295"/>
      <c r="D176" s="294"/>
      <c r="E176" s="4"/>
      <c r="F176" s="4"/>
      <c r="G176" s="4"/>
      <c r="H176" s="4"/>
      <c r="I176" s="4"/>
      <c r="J176" s="159"/>
      <c r="K176" s="153"/>
      <c r="L176" s="153"/>
      <c r="M176" s="153"/>
      <c r="N176" s="154"/>
      <c r="O176" s="155"/>
      <c r="P176" s="156"/>
      <c r="Q176" s="175"/>
    </row>
    <row r="177" spans="1:17" s="135" customFormat="1" ht="15">
      <c r="A177" s="212"/>
      <c r="B177" s="301"/>
      <c r="C177" s="295"/>
      <c r="D177" s="294"/>
      <c r="E177" s="4"/>
      <c r="F177" s="4"/>
      <c r="G177" s="4"/>
      <c r="H177" s="4"/>
      <c r="I177" s="4"/>
      <c r="J177" s="159"/>
      <c r="K177" s="153"/>
      <c r="L177" s="153"/>
      <c r="M177" s="153"/>
      <c r="N177" s="154"/>
      <c r="O177" s="155"/>
      <c r="P177" s="156"/>
      <c r="Q177" s="175"/>
    </row>
    <row r="178" spans="1:17" s="135" customFormat="1" ht="15">
      <c r="A178" s="212"/>
      <c r="B178" s="301"/>
      <c r="C178" s="295"/>
      <c r="D178" s="294"/>
      <c r="E178" s="4"/>
      <c r="F178" s="4"/>
      <c r="G178" s="4"/>
      <c r="H178" s="4"/>
      <c r="I178" s="4"/>
      <c r="J178" s="159"/>
      <c r="K178" s="153"/>
      <c r="L178" s="153"/>
      <c r="M178" s="153"/>
      <c r="N178" s="154"/>
      <c r="O178" s="155"/>
      <c r="P178" s="156"/>
      <c r="Q178" s="175"/>
    </row>
    <row r="179" spans="1:17" s="135" customFormat="1" ht="15">
      <c r="A179" s="212"/>
      <c r="B179" s="301"/>
      <c r="C179" s="295"/>
      <c r="D179" s="294"/>
      <c r="E179" s="4"/>
      <c r="F179" s="4"/>
      <c r="G179" s="4"/>
      <c r="H179" s="4"/>
      <c r="I179" s="4"/>
      <c r="J179" s="159"/>
      <c r="K179" s="153"/>
      <c r="L179" s="153"/>
      <c r="M179" s="153"/>
      <c r="N179" s="154"/>
      <c r="O179" s="155"/>
      <c r="P179" s="156"/>
      <c r="Q179" s="175"/>
    </row>
    <row r="180" spans="1:17" s="135" customFormat="1" ht="15">
      <c r="A180" s="212"/>
      <c r="B180" s="301"/>
      <c r="C180" s="295"/>
      <c r="D180" s="294"/>
      <c r="E180" s="4"/>
      <c r="F180" s="4"/>
      <c r="G180" s="4"/>
      <c r="H180" s="4"/>
      <c r="I180" s="4"/>
      <c r="J180" s="159"/>
      <c r="K180" s="153"/>
      <c r="L180" s="153"/>
      <c r="M180" s="153"/>
      <c r="N180" s="154"/>
      <c r="O180" s="155"/>
      <c r="P180" s="156"/>
      <c r="Q180" s="175"/>
    </row>
    <row r="181" spans="1:17" s="135" customFormat="1" ht="15">
      <c r="A181" s="212"/>
      <c r="B181" s="301"/>
      <c r="C181" s="295"/>
      <c r="D181" s="294"/>
      <c r="E181" s="4"/>
      <c r="F181" s="4"/>
      <c r="G181" s="4"/>
      <c r="H181" s="4"/>
      <c r="I181" s="4"/>
      <c r="J181" s="159"/>
      <c r="K181" s="153"/>
      <c r="L181" s="153"/>
      <c r="M181" s="153"/>
      <c r="N181" s="154"/>
      <c r="O181" s="155"/>
      <c r="P181" s="156"/>
      <c r="Q181" s="175"/>
    </row>
    <row r="182" spans="1:17" s="135" customFormat="1" ht="15">
      <c r="A182" s="212"/>
      <c r="B182" s="301"/>
      <c r="C182" s="295"/>
      <c r="D182" s="294"/>
      <c r="E182" s="4"/>
      <c r="F182" s="4"/>
      <c r="G182" s="4"/>
      <c r="H182" s="4"/>
      <c r="I182" s="4"/>
      <c r="J182" s="159"/>
      <c r="K182" s="153"/>
      <c r="L182" s="153"/>
      <c r="M182" s="153"/>
      <c r="N182" s="154"/>
      <c r="O182" s="155"/>
      <c r="P182" s="156"/>
      <c r="Q182" s="175"/>
    </row>
    <row r="183" spans="1:17" s="135" customFormat="1" ht="15">
      <c r="A183" s="212"/>
      <c r="B183" s="301"/>
      <c r="C183" s="295"/>
      <c r="D183" s="294"/>
      <c r="E183" s="4"/>
      <c r="F183" s="4"/>
      <c r="G183" s="4"/>
      <c r="H183" s="4"/>
      <c r="I183" s="4"/>
      <c r="J183" s="159"/>
      <c r="K183" s="153"/>
      <c r="L183" s="153"/>
      <c r="M183" s="153"/>
      <c r="N183" s="154"/>
      <c r="O183" s="155"/>
      <c r="P183" s="156"/>
      <c r="Q183" s="175"/>
    </row>
    <row r="184" spans="1:17" s="135" customFormat="1" ht="15">
      <c r="A184" s="212"/>
      <c r="B184" s="301"/>
      <c r="C184" s="295"/>
      <c r="D184" s="294"/>
      <c r="E184" s="4"/>
      <c r="F184" s="4"/>
      <c r="G184" s="4"/>
      <c r="H184" s="4"/>
      <c r="I184" s="4"/>
      <c r="J184" s="159"/>
      <c r="K184" s="153"/>
      <c r="L184" s="153"/>
      <c r="M184" s="153"/>
      <c r="N184" s="154"/>
      <c r="O184" s="155"/>
      <c r="P184" s="156"/>
      <c r="Q184" s="175"/>
    </row>
    <row r="185" spans="1:17" s="135" customFormat="1" ht="15">
      <c r="A185" s="212"/>
      <c r="B185" s="301"/>
      <c r="C185" s="295"/>
      <c r="D185" s="294"/>
      <c r="E185" s="4"/>
      <c r="F185" s="4"/>
      <c r="G185" s="4"/>
      <c r="H185" s="4"/>
      <c r="I185" s="4"/>
      <c r="J185" s="159"/>
      <c r="K185" s="153"/>
      <c r="L185" s="153"/>
      <c r="M185" s="153"/>
      <c r="N185" s="154"/>
      <c r="O185" s="155"/>
      <c r="P185" s="156"/>
      <c r="Q185" s="175"/>
    </row>
    <row r="186" spans="1:17" s="135" customFormat="1" ht="15">
      <c r="A186" s="212"/>
      <c r="B186" s="301"/>
      <c r="C186" s="295"/>
      <c r="D186" s="294"/>
      <c r="E186" s="4"/>
      <c r="F186" s="4"/>
      <c r="G186" s="4"/>
      <c r="H186" s="4"/>
      <c r="I186" s="4"/>
      <c r="J186" s="159"/>
      <c r="K186" s="153"/>
      <c r="L186" s="153"/>
      <c r="M186" s="153"/>
      <c r="N186" s="154"/>
      <c r="O186" s="155"/>
      <c r="P186" s="156"/>
      <c r="Q186" s="175"/>
    </row>
    <row r="187" spans="1:17" s="135" customFormat="1" ht="15">
      <c r="A187" s="212"/>
      <c r="B187" s="301"/>
      <c r="C187" s="295"/>
      <c r="D187" s="294"/>
      <c r="E187" s="4"/>
      <c r="F187" s="4"/>
      <c r="G187" s="4"/>
      <c r="H187" s="4"/>
      <c r="I187" s="4"/>
      <c r="J187" s="159"/>
      <c r="K187" s="153"/>
      <c r="L187" s="153"/>
      <c r="M187" s="153"/>
      <c r="N187" s="154"/>
      <c r="O187" s="155"/>
      <c r="P187" s="156"/>
      <c r="Q187" s="175"/>
    </row>
    <row r="188" spans="1:17" s="78" customFormat="1" ht="15">
      <c r="A188" s="209"/>
      <c r="B188" s="330"/>
      <c r="C188" s="295"/>
      <c r="D188" s="294"/>
      <c r="E188" s="4"/>
      <c r="F188" s="4"/>
      <c r="G188" s="4"/>
      <c r="H188" s="4"/>
      <c r="I188" s="4"/>
      <c r="J188" s="111"/>
      <c r="K188" s="88"/>
      <c r="L188" s="88"/>
      <c r="M188" s="88"/>
      <c r="N188" s="115"/>
      <c r="O188" s="116"/>
      <c r="P188" s="114"/>
      <c r="Q188" s="117"/>
    </row>
    <row r="189" spans="1:247" s="146" customFormat="1" ht="15">
      <c r="A189" s="213"/>
      <c r="B189" s="301"/>
      <c r="C189" s="295"/>
      <c r="D189" s="294"/>
      <c r="E189" s="4"/>
      <c r="F189" s="4"/>
      <c r="G189" s="4"/>
      <c r="H189" s="4"/>
      <c r="I189" s="4"/>
      <c r="J189" s="159"/>
      <c r="K189" s="153"/>
      <c r="L189" s="153"/>
      <c r="M189" s="153"/>
      <c r="N189" s="154"/>
      <c r="O189" s="155"/>
      <c r="P189" s="156"/>
      <c r="Q189" s="157"/>
      <c r="R189" s="135"/>
      <c r="S189" s="135"/>
      <c r="T189" s="135"/>
      <c r="U189" s="135"/>
      <c r="V189" s="135"/>
      <c r="W189" s="135"/>
      <c r="X189" s="135"/>
      <c r="Y189" s="135"/>
      <c r="Z189" s="135"/>
      <c r="AA189" s="135"/>
      <c r="AB189" s="135"/>
      <c r="AC189" s="135"/>
      <c r="AD189" s="135"/>
      <c r="AE189" s="135"/>
      <c r="AF189" s="135"/>
      <c r="AG189" s="135"/>
      <c r="AH189" s="135"/>
      <c r="AI189" s="135"/>
      <c r="AJ189" s="135"/>
      <c r="AK189" s="135"/>
      <c r="AL189" s="135"/>
      <c r="AM189" s="135"/>
      <c r="AN189" s="135"/>
      <c r="AO189" s="135"/>
      <c r="AP189" s="135"/>
      <c r="AQ189" s="135"/>
      <c r="AR189" s="135"/>
      <c r="AS189" s="135"/>
      <c r="AT189" s="135"/>
      <c r="AU189" s="135"/>
      <c r="AV189" s="135"/>
      <c r="AW189" s="135"/>
      <c r="AX189" s="135"/>
      <c r="AY189" s="135"/>
      <c r="AZ189" s="135"/>
      <c r="BA189" s="135"/>
      <c r="BB189" s="135"/>
      <c r="BC189" s="135"/>
      <c r="BD189" s="135"/>
      <c r="BE189" s="135"/>
      <c r="BF189" s="135"/>
      <c r="BG189" s="135"/>
      <c r="BH189" s="135"/>
      <c r="BI189" s="135"/>
      <c r="BJ189" s="135"/>
      <c r="BK189" s="135"/>
      <c r="BL189" s="135"/>
      <c r="BM189" s="135"/>
      <c r="BN189" s="135"/>
      <c r="BO189" s="135"/>
      <c r="BP189" s="135"/>
      <c r="BQ189" s="135"/>
      <c r="BR189" s="135"/>
      <c r="BS189" s="135"/>
      <c r="BT189" s="135"/>
      <c r="BU189" s="135"/>
      <c r="BV189" s="135"/>
      <c r="BW189" s="135"/>
      <c r="BX189" s="135"/>
      <c r="BY189" s="135"/>
      <c r="BZ189" s="135"/>
      <c r="CA189" s="135"/>
      <c r="CB189" s="135"/>
      <c r="CC189" s="135"/>
      <c r="CD189" s="135"/>
      <c r="CE189" s="135"/>
      <c r="CF189" s="135"/>
      <c r="CG189" s="135"/>
      <c r="CH189" s="135"/>
      <c r="CI189" s="135"/>
      <c r="CJ189" s="135"/>
      <c r="CK189" s="135"/>
      <c r="CL189" s="135"/>
      <c r="CM189" s="135"/>
      <c r="CN189" s="135"/>
      <c r="CO189" s="135"/>
      <c r="CP189" s="135"/>
      <c r="CQ189" s="135"/>
      <c r="CR189" s="135"/>
      <c r="CS189" s="135"/>
      <c r="CT189" s="135"/>
      <c r="CU189" s="135"/>
      <c r="CV189" s="135"/>
      <c r="CW189" s="135"/>
      <c r="CX189" s="135"/>
      <c r="CY189" s="135"/>
      <c r="CZ189" s="135"/>
      <c r="DA189" s="135"/>
      <c r="DB189" s="135"/>
      <c r="DC189" s="135"/>
      <c r="DD189" s="135"/>
      <c r="DE189" s="135"/>
      <c r="DF189" s="135"/>
      <c r="DG189" s="135"/>
      <c r="DH189" s="135"/>
      <c r="DI189" s="135"/>
      <c r="DJ189" s="135"/>
      <c r="DK189" s="135"/>
      <c r="DL189" s="135"/>
      <c r="DM189" s="135"/>
      <c r="DN189" s="135"/>
      <c r="DO189" s="135"/>
      <c r="DP189" s="135"/>
      <c r="DQ189" s="135"/>
      <c r="DR189" s="135"/>
      <c r="DS189" s="135"/>
      <c r="DT189" s="135"/>
      <c r="DU189" s="135"/>
      <c r="DV189" s="135"/>
      <c r="DW189" s="135"/>
      <c r="DX189" s="135"/>
      <c r="DY189" s="135"/>
      <c r="DZ189" s="135"/>
      <c r="EA189" s="135"/>
      <c r="EB189" s="135"/>
      <c r="EC189" s="135"/>
      <c r="ED189" s="135"/>
      <c r="EE189" s="135"/>
      <c r="EF189" s="135"/>
      <c r="EG189" s="135"/>
      <c r="EH189" s="135"/>
      <c r="EI189" s="135"/>
      <c r="EJ189" s="135"/>
      <c r="EK189" s="135"/>
      <c r="EL189" s="135"/>
      <c r="EM189" s="135"/>
      <c r="EN189" s="135"/>
      <c r="EO189" s="135"/>
      <c r="EP189" s="135"/>
      <c r="EQ189" s="135"/>
      <c r="ER189" s="135"/>
      <c r="ES189" s="135"/>
      <c r="ET189" s="135"/>
      <c r="EU189" s="135"/>
      <c r="EV189" s="135"/>
      <c r="EW189" s="135"/>
      <c r="EX189" s="135"/>
      <c r="EY189" s="135"/>
      <c r="EZ189" s="135"/>
      <c r="FA189" s="135"/>
      <c r="FB189" s="135"/>
      <c r="FC189" s="135"/>
      <c r="FD189" s="135"/>
      <c r="FE189" s="135"/>
      <c r="FF189" s="135"/>
      <c r="FG189" s="135"/>
      <c r="FH189" s="135"/>
      <c r="FI189" s="135"/>
      <c r="FJ189" s="135"/>
      <c r="FK189" s="135"/>
      <c r="FL189" s="135"/>
      <c r="FM189" s="135"/>
      <c r="FN189" s="135"/>
      <c r="FO189" s="135"/>
      <c r="FP189" s="135"/>
      <c r="FQ189" s="135"/>
      <c r="FR189" s="135"/>
      <c r="FS189" s="135"/>
      <c r="FT189" s="135"/>
      <c r="FU189" s="135"/>
      <c r="FV189" s="135"/>
      <c r="FW189" s="135"/>
      <c r="FX189" s="135"/>
      <c r="FY189" s="135"/>
      <c r="FZ189" s="135"/>
      <c r="GA189" s="135"/>
      <c r="GB189" s="135"/>
      <c r="GC189" s="135"/>
      <c r="GD189" s="135"/>
      <c r="GE189" s="135"/>
      <c r="GF189" s="135"/>
      <c r="GG189" s="135"/>
      <c r="GH189" s="135"/>
      <c r="GI189" s="135"/>
      <c r="GJ189" s="135"/>
      <c r="GK189" s="135"/>
      <c r="GL189" s="135"/>
      <c r="GM189" s="135"/>
      <c r="GN189" s="135"/>
      <c r="GO189" s="135"/>
      <c r="GP189" s="135"/>
      <c r="GQ189" s="135"/>
      <c r="GR189" s="135"/>
      <c r="GS189" s="135"/>
      <c r="GT189" s="135"/>
      <c r="GU189" s="135"/>
      <c r="GV189" s="135"/>
      <c r="GW189" s="135"/>
      <c r="GX189" s="135"/>
      <c r="GY189" s="135"/>
      <c r="GZ189" s="135"/>
      <c r="HA189" s="135"/>
      <c r="HB189" s="135"/>
      <c r="HC189" s="135"/>
      <c r="HD189" s="135"/>
      <c r="HE189" s="135"/>
      <c r="HF189" s="135"/>
      <c r="HG189" s="135"/>
      <c r="HH189" s="135"/>
      <c r="HI189" s="135"/>
      <c r="HJ189" s="135"/>
      <c r="HK189" s="135"/>
      <c r="HL189" s="135"/>
      <c r="HM189" s="135"/>
      <c r="HN189" s="135"/>
      <c r="HO189" s="135"/>
      <c r="HP189" s="135"/>
      <c r="HQ189" s="135"/>
      <c r="HR189" s="135"/>
      <c r="HS189" s="135"/>
      <c r="HT189" s="135"/>
      <c r="HU189" s="135"/>
      <c r="HV189" s="135"/>
      <c r="HW189" s="135"/>
      <c r="HX189" s="135"/>
      <c r="HY189" s="135"/>
      <c r="HZ189" s="135"/>
      <c r="IA189" s="135"/>
      <c r="IB189" s="135"/>
      <c r="IC189" s="135"/>
      <c r="ID189" s="135"/>
      <c r="IE189" s="135"/>
      <c r="IF189" s="135"/>
      <c r="IG189" s="135"/>
      <c r="IH189" s="135"/>
      <c r="II189" s="135"/>
      <c r="IJ189" s="135"/>
      <c r="IK189" s="135"/>
      <c r="IL189" s="135"/>
      <c r="IM189" s="135"/>
    </row>
    <row r="190" spans="1:247" s="146" customFormat="1" ht="15">
      <c r="A190" s="213"/>
      <c r="B190" s="301"/>
      <c r="C190" s="295"/>
      <c r="D190" s="294"/>
      <c r="E190" s="4"/>
      <c r="F190" s="4"/>
      <c r="G190" s="4"/>
      <c r="H190" s="4"/>
      <c r="I190" s="4"/>
      <c r="J190" s="159"/>
      <c r="K190" s="153"/>
      <c r="L190" s="153"/>
      <c r="M190" s="153"/>
      <c r="N190" s="154"/>
      <c r="O190" s="155"/>
      <c r="P190" s="156"/>
      <c r="Q190" s="157"/>
      <c r="R190" s="135"/>
      <c r="S190" s="135"/>
      <c r="T190" s="135"/>
      <c r="U190" s="135"/>
      <c r="V190" s="135"/>
      <c r="W190" s="135"/>
      <c r="X190" s="135"/>
      <c r="Y190" s="135"/>
      <c r="Z190" s="135"/>
      <c r="AA190" s="135"/>
      <c r="AB190" s="135"/>
      <c r="AC190" s="135"/>
      <c r="AD190" s="135"/>
      <c r="AE190" s="135"/>
      <c r="AF190" s="135"/>
      <c r="AG190" s="135"/>
      <c r="AH190" s="135"/>
      <c r="AI190" s="135"/>
      <c r="AJ190" s="135"/>
      <c r="AK190" s="135"/>
      <c r="AL190" s="135"/>
      <c r="AM190" s="135"/>
      <c r="AN190" s="135"/>
      <c r="AO190" s="135"/>
      <c r="AP190" s="135"/>
      <c r="AQ190" s="135"/>
      <c r="AR190" s="135"/>
      <c r="AS190" s="135"/>
      <c r="AT190" s="135"/>
      <c r="AU190" s="135"/>
      <c r="AV190" s="135"/>
      <c r="AW190" s="135"/>
      <c r="AX190" s="135"/>
      <c r="AY190" s="135"/>
      <c r="AZ190" s="135"/>
      <c r="BA190" s="135"/>
      <c r="BB190" s="135"/>
      <c r="BC190" s="135"/>
      <c r="BD190" s="135"/>
      <c r="BE190" s="135"/>
      <c r="BF190" s="135"/>
      <c r="BG190" s="135"/>
      <c r="BH190" s="135"/>
      <c r="BI190" s="135"/>
      <c r="BJ190" s="135"/>
      <c r="BK190" s="135"/>
      <c r="BL190" s="135"/>
      <c r="BM190" s="135"/>
      <c r="BN190" s="135"/>
      <c r="BO190" s="135"/>
      <c r="BP190" s="135"/>
      <c r="BQ190" s="135"/>
      <c r="BR190" s="135"/>
      <c r="BS190" s="135"/>
      <c r="BT190" s="135"/>
      <c r="BU190" s="135"/>
      <c r="BV190" s="135"/>
      <c r="BW190" s="135"/>
      <c r="BX190" s="135"/>
      <c r="BY190" s="135"/>
      <c r="BZ190" s="135"/>
      <c r="CA190" s="135"/>
      <c r="CB190" s="135"/>
      <c r="CC190" s="135"/>
      <c r="CD190" s="135"/>
      <c r="CE190" s="135"/>
      <c r="CF190" s="135"/>
      <c r="CG190" s="135"/>
      <c r="CH190" s="135"/>
      <c r="CI190" s="135"/>
      <c r="CJ190" s="135"/>
      <c r="CK190" s="135"/>
      <c r="CL190" s="135"/>
      <c r="CM190" s="135"/>
      <c r="CN190" s="135"/>
      <c r="CO190" s="135"/>
      <c r="CP190" s="135"/>
      <c r="CQ190" s="135"/>
      <c r="CR190" s="135"/>
      <c r="CS190" s="135"/>
      <c r="CT190" s="135"/>
      <c r="CU190" s="135"/>
      <c r="CV190" s="135"/>
      <c r="CW190" s="135"/>
      <c r="CX190" s="135"/>
      <c r="CY190" s="135"/>
      <c r="CZ190" s="135"/>
      <c r="DA190" s="135"/>
      <c r="DB190" s="135"/>
      <c r="DC190" s="135"/>
      <c r="DD190" s="135"/>
      <c r="DE190" s="135"/>
      <c r="DF190" s="135"/>
      <c r="DG190" s="135"/>
      <c r="DH190" s="135"/>
      <c r="DI190" s="135"/>
      <c r="DJ190" s="135"/>
      <c r="DK190" s="135"/>
      <c r="DL190" s="135"/>
      <c r="DM190" s="135"/>
      <c r="DN190" s="135"/>
      <c r="DO190" s="135"/>
      <c r="DP190" s="135"/>
      <c r="DQ190" s="135"/>
      <c r="DR190" s="135"/>
      <c r="DS190" s="135"/>
      <c r="DT190" s="135"/>
      <c r="DU190" s="135"/>
      <c r="DV190" s="135"/>
      <c r="DW190" s="135"/>
      <c r="DX190" s="135"/>
      <c r="DY190" s="135"/>
      <c r="DZ190" s="135"/>
      <c r="EA190" s="135"/>
      <c r="EB190" s="135"/>
      <c r="EC190" s="135"/>
      <c r="ED190" s="135"/>
      <c r="EE190" s="135"/>
      <c r="EF190" s="135"/>
      <c r="EG190" s="135"/>
      <c r="EH190" s="135"/>
      <c r="EI190" s="135"/>
      <c r="EJ190" s="135"/>
      <c r="EK190" s="135"/>
      <c r="EL190" s="135"/>
      <c r="EM190" s="135"/>
      <c r="EN190" s="135"/>
      <c r="EO190" s="135"/>
      <c r="EP190" s="135"/>
      <c r="EQ190" s="135"/>
      <c r="ER190" s="135"/>
      <c r="ES190" s="135"/>
      <c r="ET190" s="135"/>
      <c r="EU190" s="135"/>
      <c r="EV190" s="135"/>
      <c r="EW190" s="135"/>
      <c r="EX190" s="135"/>
      <c r="EY190" s="135"/>
      <c r="EZ190" s="135"/>
      <c r="FA190" s="135"/>
      <c r="FB190" s="135"/>
      <c r="FC190" s="135"/>
      <c r="FD190" s="135"/>
      <c r="FE190" s="135"/>
      <c r="FF190" s="135"/>
      <c r="FG190" s="135"/>
      <c r="FH190" s="135"/>
      <c r="FI190" s="135"/>
      <c r="FJ190" s="135"/>
      <c r="FK190" s="135"/>
      <c r="FL190" s="135"/>
      <c r="FM190" s="135"/>
      <c r="FN190" s="135"/>
      <c r="FO190" s="135"/>
      <c r="FP190" s="135"/>
      <c r="FQ190" s="135"/>
      <c r="FR190" s="135"/>
      <c r="FS190" s="135"/>
      <c r="FT190" s="135"/>
      <c r="FU190" s="135"/>
      <c r="FV190" s="135"/>
      <c r="FW190" s="135"/>
      <c r="FX190" s="135"/>
      <c r="FY190" s="135"/>
      <c r="FZ190" s="135"/>
      <c r="GA190" s="135"/>
      <c r="GB190" s="135"/>
      <c r="GC190" s="135"/>
      <c r="GD190" s="135"/>
      <c r="GE190" s="135"/>
      <c r="GF190" s="135"/>
      <c r="GG190" s="135"/>
      <c r="GH190" s="135"/>
      <c r="GI190" s="135"/>
      <c r="GJ190" s="135"/>
      <c r="GK190" s="135"/>
      <c r="GL190" s="135"/>
      <c r="GM190" s="135"/>
      <c r="GN190" s="135"/>
      <c r="GO190" s="135"/>
      <c r="GP190" s="135"/>
      <c r="GQ190" s="135"/>
      <c r="GR190" s="135"/>
      <c r="GS190" s="135"/>
      <c r="GT190" s="135"/>
      <c r="GU190" s="135"/>
      <c r="GV190" s="135"/>
      <c r="GW190" s="135"/>
      <c r="GX190" s="135"/>
      <c r="GY190" s="135"/>
      <c r="GZ190" s="135"/>
      <c r="HA190" s="135"/>
      <c r="HB190" s="135"/>
      <c r="HC190" s="135"/>
      <c r="HD190" s="135"/>
      <c r="HE190" s="135"/>
      <c r="HF190" s="135"/>
      <c r="HG190" s="135"/>
      <c r="HH190" s="135"/>
      <c r="HI190" s="135"/>
      <c r="HJ190" s="135"/>
      <c r="HK190" s="135"/>
      <c r="HL190" s="135"/>
      <c r="HM190" s="135"/>
      <c r="HN190" s="135"/>
      <c r="HO190" s="135"/>
      <c r="HP190" s="135"/>
      <c r="HQ190" s="135"/>
      <c r="HR190" s="135"/>
      <c r="HS190" s="135"/>
      <c r="HT190" s="135"/>
      <c r="HU190" s="135"/>
      <c r="HV190" s="135"/>
      <c r="HW190" s="135"/>
      <c r="HX190" s="135"/>
      <c r="HY190" s="135"/>
      <c r="HZ190" s="135"/>
      <c r="IA190" s="135"/>
      <c r="IB190" s="135"/>
      <c r="IC190" s="135"/>
      <c r="ID190" s="135"/>
      <c r="IE190" s="135"/>
      <c r="IF190" s="135"/>
      <c r="IG190" s="135"/>
      <c r="IH190" s="135"/>
      <c r="II190" s="135"/>
      <c r="IJ190" s="135"/>
      <c r="IK190" s="135"/>
      <c r="IL190" s="135"/>
      <c r="IM190" s="135"/>
    </row>
    <row r="191" spans="1:18" s="146" customFormat="1" ht="15">
      <c r="A191" s="213"/>
      <c r="B191" s="305"/>
      <c r="C191" s="306"/>
      <c r="D191" s="307"/>
      <c r="E191" s="4"/>
      <c r="F191" s="4"/>
      <c r="G191" s="4"/>
      <c r="H191" s="4"/>
      <c r="I191" s="4"/>
      <c r="J191" s="159"/>
      <c r="K191" s="153"/>
      <c r="L191" s="153"/>
      <c r="M191" s="153"/>
      <c r="N191" s="154"/>
      <c r="O191" s="155"/>
      <c r="P191" s="156"/>
      <c r="Q191" s="171"/>
      <c r="R191" s="135"/>
    </row>
    <row r="192" spans="1:18" s="146" customFormat="1" ht="15">
      <c r="A192" s="213"/>
      <c r="B192" s="305"/>
      <c r="C192" s="306"/>
      <c r="D192" s="307"/>
      <c r="E192" s="4"/>
      <c r="F192" s="4"/>
      <c r="G192" s="4"/>
      <c r="H192" s="4"/>
      <c r="I192" s="4"/>
      <c r="J192" s="159"/>
      <c r="K192" s="153"/>
      <c r="L192" s="153"/>
      <c r="M192" s="153"/>
      <c r="N192" s="154"/>
      <c r="O192" s="155"/>
      <c r="P192" s="156"/>
      <c r="Q192" s="171"/>
      <c r="R192" s="135"/>
    </row>
    <row r="193" spans="1:18" s="146" customFormat="1" ht="15">
      <c r="A193" s="211"/>
      <c r="B193" s="301"/>
      <c r="C193" s="306"/>
      <c r="D193" s="307"/>
      <c r="E193" s="4"/>
      <c r="F193" s="4"/>
      <c r="G193" s="4"/>
      <c r="H193" s="4"/>
      <c r="I193" s="4"/>
      <c r="J193" s="159"/>
      <c r="K193" s="153"/>
      <c r="L193" s="153"/>
      <c r="M193" s="153"/>
      <c r="N193" s="154"/>
      <c r="O193" s="155"/>
      <c r="P193" s="156"/>
      <c r="Q193" s="171"/>
      <c r="R193" s="135"/>
    </row>
    <row r="194" spans="1:18" s="146" customFormat="1" ht="15">
      <c r="A194" s="211"/>
      <c r="B194" s="305"/>
      <c r="C194" s="306"/>
      <c r="D194" s="307"/>
      <c r="E194" s="4"/>
      <c r="F194" s="4"/>
      <c r="G194" s="4"/>
      <c r="H194" s="4"/>
      <c r="I194" s="4"/>
      <c r="J194" s="159"/>
      <c r="K194" s="153"/>
      <c r="L194" s="153"/>
      <c r="M194" s="153"/>
      <c r="N194" s="154"/>
      <c r="O194" s="155"/>
      <c r="P194" s="156"/>
      <c r="Q194" s="171"/>
      <c r="R194" s="135"/>
    </row>
    <row r="195" spans="1:18" s="146" customFormat="1" ht="15">
      <c r="A195" s="211"/>
      <c r="B195" s="305"/>
      <c r="C195" s="306"/>
      <c r="D195" s="307"/>
      <c r="E195" s="4"/>
      <c r="F195" s="4"/>
      <c r="G195" s="4"/>
      <c r="H195" s="4"/>
      <c r="I195" s="4"/>
      <c r="J195" s="159"/>
      <c r="K195" s="153"/>
      <c r="L195" s="153"/>
      <c r="M195" s="153"/>
      <c r="N195" s="154"/>
      <c r="O195" s="155"/>
      <c r="P195" s="156"/>
      <c r="Q195" s="171"/>
      <c r="R195" s="135"/>
    </row>
    <row r="196" spans="1:18" s="146" customFormat="1" ht="15">
      <c r="A196" s="211"/>
      <c r="B196" s="305"/>
      <c r="C196" s="306"/>
      <c r="D196" s="307"/>
      <c r="E196" s="4"/>
      <c r="F196" s="4"/>
      <c r="G196" s="4"/>
      <c r="H196" s="4"/>
      <c r="I196" s="4"/>
      <c r="J196" s="159"/>
      <c r="K196" s="153"/>
      <c r="L196" s="153"/>
      <c r="M196" s="153"/>
      <c r="N196" s="154"/>
      <c r="O196" s="155"/>
      <c r="P196" s="156"/>
      <c r="Q196" s="171"/>
      <c r="R196" s="135"/>
    </row>
    <row r="197" spans="1:18" s="146" customFormat="1" ht="15">
      <c r="A197" s="211"/>
      <c r="B197" s="305"/>
      <c r="C197" s="306"/>
      <c r="D197" s="307"/>
      <c r="E197" s="4"/>
      <c r="F197" s="4"/>
      <c r="G197" s="4"/>
      <c r="H197" s="4"/>
      <c r="I197" s="4"/>
      <c r="J197" s="159"/>
      <c r="K197" s="153"/>
      <c r="L197" s="153"/>
      <c r="M197" s="153"/>
      <c r="N197" s="154"/>
      <c r="O197" s="155"/>
      <c r="P197" s="156"/>
      <c r="Q197" s="171"/>
      <c r="R197" s="135"/>
    </row>
    <row r="198" spans="1:17" s="135" customFormat="1" ht="15">
      <c r="A198" s="212"/>
      <c r="B198" s="305"/>
      <c r="C198" s="295"/>
      <c r="D198" s="307"/>
      <c r="E198" s="4"/>
      <c r="F198" s="4"/>
      <c r="G198" s="4"/>
      <c r="H198" s="4"/>
      <c r="I198" s="4"/>
      <c r="J198" s="152"/>
      <c r="K198" s="153"/>
      <c r="L198" s="153"/>
      <c r="M198" s="153"/>
      <c r="N198" s="154"/>
      <c r="O198" s="155"/>
      <c r="P198" s="156"/>
      <c r="Q198" s="157"/>
    </row>
    <row r="199" spans="1:17" s="135" customFormat="1" ht="15">
      <c r="A199" s="212"/>
      <c r="B199" s="305"/>
      <c r="C199" s="295"/>
      <c r="D199" s="307"/>
      <c r="E199" s="4"/>
      <c r="F199" s="4"/>
      <c r="G199" s="4"/>
      <c r="H199" s="4"/>
      <c r="I199" s="4"/>
      <c r="J199" s="152"/>
      <c r="K199" s="153"/>
      <c r="L199" s="153"/>
      <c r="M199" s="153"/>
      <c r="N199" s="154"/>
      <c r="O199" s="155"/>
      <c r="P199" s="156"/>
      <c r="Q199" s="157"/>
    </row>
    <row r="200" spans="1:18" s="146" customFormat="1" ht="15">
      <c r="A200" s="211"/>
      <c r="B200" s="305"/>
      <c r="C200" s="306"/>
      <c r="D200" s="307"/>
      <c r="E200" s="4"/>
      <c r="F200" s="4"/>
      <c r="G200" s="4"/>
      <c r="H200" s="4"/>
      <c r="I200" s="4"/>
      <c r="J200" s="159"/>
      <c r="K200" s="153"/>
      <c r="L200" s="153"/>
      <c r="M200" s="153"/>
      <c r="N200" s="154"/>
      <c r="O200" s="155"/>
      <c r="P200" s="156"/>
      <c r="Q200" s="171"/>
      <c r="R200" s="135"/>
    </row>
    <row r="201" spans="1:17" s="135" customFormat="1" ht="15">
      <c r="A201" s="212"/>
      <c r="B201" s="305"/>
      <c r="C201" s="295"/>
      <c r="D201" s="307"/>
      <c r="E201" s="4"/>
      <c r="F201" s="4"/>
      <c r="G201" s="4"/>
      <c r="H201" s="4"/>
      <c r="I201" s="4"/>
      <c r="J201" s="152"/>
      <c r="K201" s="153"/>
      <c r="L201" s="153"/>
      <c r="M201" s="153"/>
      <c r="N201" s="154"/>
      <c r="O201" s="155"/>
      <c r="P201" s="156"/>
      <c r="Q201" s="157"/>
    </row>
    <row r="202" spans="1:17" s="135" customFormat="1" ht="15">
      <c r="A202" s="212"/>
      <c r="B202" s="301"/>
      <c r="C202" s="295"/>
      <c r="D202" s="307"/>
      <c r="E202" s="4"/>
      <c r="F202" s="4"/>
      <c r="G202" s="4"/>
      <c r="H202" s="4"/>
      <c r="I202" s="4"/>
      <c r="J202" s="152"/>
      <c r="K202" s="153"/>
      <c r="L202" s="153"/>
      <c r="M202" s="153"/>
      <c r="N202" s="154"/>
      <c r="O202" s="155"/>
      <c r="P202" s="156"/>
      <c r="Q202" s="157"/>
    </row>
    <row r="203" spans="1:18" s="146" customFormat="1" ht="15">
      <c r="A203" s="211"/>
      <c r="B203" s="305"/>
      <c r="C203" s="306"/>
      <c r="D203" s="307"/>
      <c r="E203" s="4"/>
      <c r="F203" s="4"/>
      <c r="G203" s="4"/>
      <c r="H203" s="4"/>
      <c r="I203" s="4"/>
      <c r="J203" s="159"/>
      <c r="K203" s="153"/>
      <c r="L203" s="153"/>
      <c r="M203" s="153"/>
      <c r="N203" s="154"/>
      <c r="O203" s="155"/>
      <c r="P203" s="156"/>
      <c r="Q203" s="171"/>
      <c r="R203" s="135"/>
    </row>
    <row r="204" spans="1:18" s="146" customFormat="1" ht="15">
      <c r="A204" s="211"/>
      <c r="B204" s="305"/>
      <c r="C204" s="306"/>
      <c r="D204" s="307"/>
      <c r="E204" s="4"/>
      <c r="F204" s="4"/>
      <c r="G204" s="4"/>
      <c r="H204" s="4"/>
      <c r="I204" s="4"/>
      <c r="J204" s="159"/>
      <c r="K204" s="153"/>
      <c r="L204" s="153"/>
      <c r="M204" s="153"/>
      <c r="N204" s="154"/>
      <c r="O204" s="155"/>
      <c r="P204" s="156"/>
      <c r="Q204" s="171"/>
      <c r="R204" s="135"/>
    </row>
    <row r="205" spans="1:18" s="174" customFormat="1" ht="15">
      <c r="A205" s="213"/>
      <c r="B205" s="305"/>
      <c r="C205" s="306"/>
      <c r="D205" s="307"/>
      <c r="E205" s="4"/>
      <c r="F205" s="4"/>
      <c r="G205" s="4"/>
      <c r="H205" s="4"/>
      <c r="I205" s="4"/>
      <c r="J205" s="159"/>
      <c r="K205" s="153"/>
      <c r="L205" s="153"/>
      <c r="M205" s="153"/>
      <c r="N205" s="154"/>
      <c r="O205" s="155"/>
      <c r="P205" s="156"/>
      <c r="Q205" s="172"/>
      <c r="R205" s="173"/>
    </row>
    <row r="206" spans="1:18" s="146" customFormat="1" ht="15">
      <c r="A206" s="213"/>
      <c r="B206" s="305"/>
      <c r="C206" s="306"/>
      <c r="D206" s="307"/>
      <c r="E206" s="4"/>
      <c r="F206" s="4"/>
      <c r="G206" s="4"/>
      <c r="H206" s="4"/>
      <c r="I206" s="4"/>
      <c r="J206" s="159"/>
      <c r="K206" s="153"/>
      <c r="L206" s="153"/>
      <c r="M206" s="153"/>
      <c r="N206" s="154"/>
      <c r="O206" s="155"/>
      <c r="P206" s="156"/>
      <c r="Q206" s="171"/>
      <c r="R206" s="135"/>
    </row>
    <row r="207" spans="1:18" s="146" customFormat="1" ht="15">
      <c r="A207" s="211"/>
      <c r="B207" s="305"/>
      <c r="C207" s="306"/>
      <c r="D207" s="307"/>
      <c r="E207" s="4"/>
      <c r="F207" s="4"/>
      <c r="G207" s="4"/>
      <c r="H207" s="4"/>
      <c r="I207" s="4"/>
      <c r="J207" s="159"/>
      <c r="K207" s="153"/>
      <c r="L207" s="153"/>
      <c r="M207" s="153"/>
      <c r="N207" s="154"/>
      <c r="O207" s="155"/>
      <c r="P207" s="156"/>
      <c r="Q207" s="171"/>
      <c r="R207" s="135"/>
    </row>
    <row r="208" spans="1:18" s="146" customFormat="1" ht="15">
      <c r="A208" s="211"/>
      <c r="B208" s="305"/>
      <c r="C208" s="306"/>
      <c r="D208" s="307"/>
      <c r="E208" s="4"/>
      <c r="F208" s="4"/>
      <c r="G208" s="4"/>
      <c r="H208" s="4"/>
      <c r="I208" s="4"/>
      <c r="J208" s="159"/>
      <c r="K208" s="153"/>
      <c r="L208" s="153"/>
      <c r="M208" s="153"/>
      <c r="N208" s="154"/>
      <c r="O208" s="155"/>
      <c r="P208" s="156"/>
      <c r="Q208" s="171"/>
      <c r="R208" s="135"/>
    </row>
    <row r="209" spans="1:18" s="146" customFormat="1" ht="15">
      <c r="A209" s="211"/>
      <c r="B209" s="305"/>
      <c r="C209" s="306"/>
      <c r="D209" s="307"/>
      <c r="E209" s="4"/>
      <c r="F209" s="4"/>
      <c r="G209" s="4"/>
      <c r="H209" s="4"/>
      <c r="I209" s="4"/>
      <c r="J209" s="159"/>
      <c r="K209" s="153"/>
      <c r="L209" s="153"/>
      <c r="M209" s="153"/>
      <c r="N209" s="154"/>
      <c r="O209" s="155"/>
      <c r="P209" s="156"/>
      <c r="Q209" s="171"/>
      <c r="R209" s="135"/>
    </row>
    <row r="210" spans="1:18" s="146" customFormat="1" ht="15">
      <c r="A210" s="211"/>
      <c r="B210" s="305"/>
      <c r="C210" s="306"/>
      <c r="D210" s="307"/>
      <c r="E210" s="4"/>
      <c r="F210" s="4"/>
      <c r="G210" s="4"/>
      <c r="H210" s="4"/>
      <c r="I210" s="4"/>
      <c r="J210" s="159"/>
      <c r="K210" s="153"/>
      <c r="L210" s="153"/>
      <c r="M210" s="153"/>
      <c r="N210" s="154"/>
      <c r="O210" s="155"/>
      <c r="P210" s="156"/>
      <c r="Q210" s="171"/>
      <c r="R210" s="135"/>
    </row>
    <row r="211" spans="1:18" s="146" customFormat="1" ht="15">
      <c r="A211" s="211"/>
      <c r="B211" s="305"/>
      <c r="C211" s="306"/>
      <c r="D211" s="307"/>
      <c r="E211" s="4"/>
      <c r="F211" s="4"/>
      <c r="G211" s="4"/>
      <c r="H211" s="4"/>
      <c r="I211" s="4"/>
      <c r="J211" s="159"/>
      <c r="K211" s="153"/>
      <c r="L211" s="153"/>
      <c r="M211" s="153"/>
      <c r="N211" s="154"/>
      <c r="O211" s="155"/>
      <c r="P211" s="156"/>
      <c r="Q211" s="171"/>
      <c r="R211" s="135"/>
    </row>
    <row r="212" spans="1:17" s="135" customFormat="1" ht="15">
      <c r="A212" s="212"/>
      <c r="B212" s="301"/>
      <c r="C212" s="295"/>
      <c r="D212" s="294"/>
      <c r="E212" s="4"/>
      <c r="F212" s="4"/>
      <c r="G212" s="4"/>
      <c r="H212" s="4"/>
      <c r="I212" s="4"/>
      <c r="J212" s="159"/>
      <c r="K212" s="153"/>
      <c r="L212" s="153"/>
      <c r="M212" s="153"/>
      <c r="N212" s="154"/>
      <c r="O212" s="155"/>
      <c r="P212" s="156"/>
      <c r="Q212" s="175"/>
    </row>
    <row r="213" spans="1:17" s="135" customFormat="1" ht="15">
      <c r="A213" s="212"/>
      <c r="B213" s="301"/>
      <c r="C213" s="295"/>
      <c r="D213" s="294"/>
      <c r="E213" s="4"/>
      <c r="F213" s="4"/>
      <c r="G213" s="4"/>
      <c r="H213" s="4"/>
      <c r="I213" s="4"/>
      <c r="J213" s="159"/>
      <c r="K213" s="153"/>
      <c r="L213" s="153"/>
      <c r="M213" s="153"/>
      <c r="N213" s="154"/>
      <c r="O213" s="155"/>
      <c r="P213" s="156"/>
      <c r="Q213" s="175"/>
    </row>
    <row r="214" spans="1:17" s="135" customFormat="1" ht="15">
      <c r="A214" s="212"/>
      <c r="B214" s="301"/>
      <c r="C214" s="295"/>
      <c r="D214" s="294"/>
      <c r="E214" s="4"/>
      <c r="F214" s="4"/>
      <c r="G214" s="4"/>
      <c r="H214" s="4"/>
      <c r="I214" s="4"/>
      <c r="J214" s="159"/>
      <c r="K214" s="153"/>
      <c r="L214" s="153"/>
      <c r="M214" s="153"/>
      <c r="N214" s="154"/>
      <c r="O214" s="155"/>
      <c r="P214" s="156"/>
      <c r="Q214" s="175"/>
    </row>
    <row r="215" spans="1:17" s="135" customFormat="1" ht="15">
      <c r="A215" s="212"/>
      <c r="B215" s="301"/>
      <c r="C215" s="295"/>
      <c r="D215" s="294"/>
      <c r="E215" s="4"/>
      <c r="F215" s="4"/>
      <c r="G215" s="4"/>
      <c r="H215" s="4"/>
      <c r="I215" s="4"/>
      <c r="J215" s="159"/>
      <c r="K215" s="153"/>
      <c r="L215" s="153"/>
      <c r="M215" s="153"/>
      <c r="N215" s="154"/>
      <c r="O215" s="155"/>
      <c r="P215" s="156"/>
      <c r="Q215" s="175"/>
    </row>
    <row r="216" spans="1:17" s="135" customFormat="1" ht="15">
      <c r="A216" s="212"/>
      <c r="B216" s="301"/>
      <c r="C216" s="306"/>
      <c r="D216" s="307"/>
      <c r="E216" s="4"/>
      <c r="F216" s="4"/>
      <c r="G216" s="4"/>
      <c r="H216" s="4"/>
      <c r="I216" s="4"/>
      <c r="J216" s="152"/>
      <c r="K216" s="153"/>
      <c r="L216" s="153"/>
      <c r="M216" s="153"/>
      <c r="N216" s="154"/>
      <c r="O216" s="155"/>
      <c r="P216" s="156"/>
      <c r="Q216" s="157"/>
    </row>
    <row r="217" spans="1:17" s="135" customFormat="1" ht="15">
      <c r="A217" s="20"/>
      <c r="B217" s="301"/>
      <c r="C217" s="306"/>
      <c r="D217" s="307"/>
      <c r="E217" s="4"/>
      <c r="F217" s="4"/>
      <c r="G217" s="4"/>
      <c r="H217" s="4"/>
      <c r="I217" s="4"/>
      <c r="J217" s="152"/>
      <c r="K217" s="153"/>
      <c r="L217" s="153"/>
      <c r="M217" s="153"/>
      <c r="N217" s="154"/>
      <c r="O217" s="155"/>
      <c r="P217" s="156"/>
      <c r="Q217" s="157"/>
    </row>
    <row r="218" spans="1:17" s="135" customFormat="1" ht="15">
      <c r="A218" s="209"/>
      <c r="B218" s="330"/>
      <c r="C218" s="295"/>
      <c r="D218" s="294"/>
      <c r="E218" s="4"/>
      <c r="F218" s="4"/>
      <c r="G218" s="4"/>
      <c r="H218" s="4"/>
      <c r="I218" s="4"/>
      <c r="J218" s="159"/>
      <c r="K218" s="153"/>
      <c r="L218" s="153"/>
      <c r="M218" s="153"/>
      <c r="N218" s="154"/>
      <c r="O218" s="155"/>
      <c r="P218" s="156"/>
      <c r="Q218" s="157"/>
    </row>
    <row r="219" spans="1:18" s="146" customFormat="1" ht="15">
      <c r="A219" s="23"/>
      <c r="B219" s="301"/>
      <c r="C219" s="306"/>
      <c r="D219" s="307"/>
      <c r="E219" s="4"/>
      <c r="F219" s="4"/>
      <c r="G219" s="4"/>
      <c r="H219" s="4"/>
      <c r="I219" s="4"/>
      <c r="J219" s="159"/>
      <c r="K219" s="153"/>
      <c r="L219" s="153"/>
      <c r="M219" s="153"/>
      <c r="N219" s="154"/>
      <c r="O219" s="155"/>
      <c r="P219" s="156"/>
      <c r="Q219" s="171"/>
      <c r="R219" s="135"/>
    </row>
    <row r="220" spans="1:18" s="146" customFormat="1" ht="15">
      <c r="A220" s="23"/>
      <c r="B220" s="305"/>
      <c r="C220" s="306"/>
      <c r="D220" s="307"/>
      <c r="E220" s="4"/>
      <c r="F220" s="4"/>
      <c r="G220" s="4"/>
      <c r="H220" s="4"/>
      <c r="I220" s="4"/>
      <c r="J220" s="159"/>
      <c r="K220" s="153"/>
      <c r="L220" s="153"/>
      <c r="M220" s="153"/>
      <c r="N220" s="154"/>
      <c r="O220" s="155"/>
      <c r="P220" s="156"/>
      <c r="Q220" s="171"/>
      <c r="R220" s="135"/>
    </row>
    <row r="221" spans="1:18" s="146" customFormat="1" ht="15">
      <c r="A221" s="23"/>
      <c r="B221" s="305"/>
      <c r="C221" s="306"/>
      <c r="D221" s="307"/>
      <c r="E221" s="4"/>
      <c r="F221" s="4"/>
      <c r="G221" s="4"/>
      <c r="H221" s="4"/>
      <c r="I221" s="4"/>
      <c r="J221" s="159"/>
      <c r="K221" s="153"/>
      <c r="L221" s="153"/>
      <c r="M221" s="153"/>
      <c r="N221" s="154"/>
      <c r="O221" s="155"/>
      <c r="P221" s="156"/>
      <c r="Q221" s="171"/>
      <c r="R221" s="135"/>
    </row>
    <row r="222" spans="1:18" s="146" customFormat="1" ht="15">
      <c r="A222" s="211"/>
      <c r="B222" s="305"/>
      <c r="C222" s="306"/>
      <c r="D222" s="307"/>
      <c r="E222" s="4"/>
      <c r="F222" s="4"/>
      <c r="G222" s="4"/>
      <c r="H222" s="4"/>
      <c r="I222" s="4"/>
      <c r="J222" s="159"/>
      <c r="K222" s="153"/>
      <c r="L222" s="153"/>
      <c r="M222" s="153"/>
      <c r="N222" s="154"/>
      <c r="O222" s="155"/>
      <c r="P222" s="156"/>
      <c r="Q222" s="171"/>
      <c r="R222" s="135"/>
    </row>
    <row r="223" spans="1:18" s="146" customFormat="1" ht="15">
      <c r="A223" s="211"/>
      <c r="B223" s="305"/>
      <c r="C223" s="306"/>
      <c r="D223" s="307"/>
      <c r="E223" s="4"/>
      <c r="F223" s="4"/>
      <c r="G223" s="4"/>
      <c r="H223" s="4"/>
      <c r="I223" s="4"/>
      <c r="J223" s="159"/>
      <c r="K223" s="153"/>
      <c r="L223" s="153"/>
      <c r="M223" s="153"/>
      <c r="N223" s="154"/>
      <c r="O223" s="155"/>
      <c r="P223" s="156"/>
      <c r="Q223" s="171"/>
      <c r="R223" s="135"/>
    </row>
    <row r="224" spans="1:18" s="146" customFormat="1" ht="15">
      <c r="A224" s="23"/>
      <c r="B224" s="305"/>
      <c r="C224" s="306"/>
      <c r="D224" s="307"/>
      <c r="E224" s="4"/>
      <c r="F224" s="4"/>
      <c r="G224" s="4"/>
      <c r="H224" s="4"/>
      <c r="I224" s="4"/>
      <c r="J224" s="159"/>
      <c r="K224" s="153"/>
      <c r="L224" s="153"/>
      <c r="M224" s="153"/>
      <c r="N224" s="154"/>
      <c r="O224" s="155"/>
      <c r="P224" s="156"/>
      <c r="Q224" s="171"/>
      <c r="R224" s="135"/>
    </row>
    <row r="225" spans="1:18" s="146" customFormat="1" ht="15">
      <c r="A225" s="23"/>
      <c r="B225" s="305"/>
      <c r="C225" s="306"/>
      <c r="D225" s="307"/>
      <c r="E225" s="4"/>
      <c r="F225" s="4"/>
      <c r="G225" s="4"/>
      <c r="H225" s="4"/>
      <c r="I225" s="4"/>
      <c r="J225" s="159"/>
      <c r="K225" s="153"/>
      <c r="L225" s="153"/>
      <c r="M225" s="153"/>
      <c r="N225" s="154"/>
      <c r="O225" s="155"/>
      <c r="P225" s="156"/>
      <c r="Q225" s="171"/>
      <c r="R225" s="135"/>
    </row>
    <row r="226" spans="1:18" s="146" customFormat="1" ht="15">
      <c r="A226" s="23"/>
      <c r="B226" s="305"/>
      <c r="C226" s="306"/>
      <c r="D226" s="307"/>
      <c r="E226" s="4"/>
      <c r="F226" s="4"/>
      <c r="G226" s="4"/>
      <c r="H226" s="4"/>
      <c r="I226" s="4"/>
      <c r="J226" s="159"/>
      <c r="K226" s="153"/>
      <c r="L226" s="153"/>
      <c r="M226" s="153"/>
      <c r="N226" s="154"/>
      <c r="O226" s="155"/>
      <c r="P226" s="156"/>
      <c r="Q226" s="171"/>
      <c r="R226" s="135"/>
    </row>
    <row r="227" spans="1:18" s="146" customFormat="1" ht="15">
      <c r="A227" s="23"/>
      <c r="B227" s="305"/>
      <c r="C227" s="306"/>
      <c r="D227" s="307"/>
      <c r="E227" s="4"/>
      <c r="F227" s="4"/>
      <c r="G227" s="4"/>
      <c r="H227" s="4"/>
      <c r="I227" s="4"/>
      <c r="J227" s="159"/>
      <c r="K227" s="153"/>
      <c r="L227" s="153"/>
      <c r="M227" s="153"/>
      <c r="N227" s="154"/>
      <c r="O227" s="155"/>
      <c r="P227" s="156"/>
      <c r="Q227" s="171"/>
      <c r="R227" s="135"/>
    </row>
    <row r="228" spans="1:18" s="146" customFormat="1" ht="15">
      <c r="A228" s="23"/>
      <c r="B228" s="305"/>
      <c r="C228" s="306"/>
      <c r="D228" s="307"/>
      <c r="E228" s="4"/>
      <c r="F228" s="4"/>
      <c r="G228" s="4"/>
      <c r="H228" s="4"/>
      <c r="I228" s="4"/>
      <c r="J228" s="159"/>
      <c r="K228" s="153"/>
      <c r="L228" s="153"/>
      <c r="M228" s="153"/>
      <c r="N228" s="154"/>
      <c r="O228" s="155"/>
      <c r="P228" s="156"/>
      <c r="Q228" s="171"/>
      <c r="R228" s="135"/>
    </row>
    <row r="229" spans="1:18" s="146" customFormat="1" ht="15">
      <c r="A229" s="211"/>
      <c r="B229" s="305"/>
      <c r="C229" s="306"/>
      <c r="D229" s="307"/>
      <c r="E229" s="4"/>
      <c r="F229" s="4"/>
      <c r="G229" s="4"/>
      <c r="H229" s="4"/>
      <c r="I229" s="4"/>
      <c r="J229" s="159"/>
      <c r="K229" s="153"/>
      <c r="L229" s="153"/>
      <c r="M229" s="153"/>
      <c r="N229" s="154"/>
      <c r="O229" s="155"/>
      <c r="P229" s="156"/>
      <c r="Q229" s="171"/>
      <c r="R229" s="135"/>
    </row>
    <row r="230" spans="1:17" s="135" customFormat="1" ht="15">
      <c r="A230" s="212"/>
      <c r="B230" s="305"/>
      <c r="C230" s="295"/>
      <c r="D230" s="307"/>
      <c r="E230" s="4"/>
      <c r="F230" s="4"/>
      <c r="G230" s="4"/>
      <c r="H230" s="4"/>
      <c r="I230" s="4"/>
      <c r="J230" s="152"/>
      <c r="K230" s="153"/>
      <c r="L230" s="153"/>
      <c r="M230" s="153"/>
      <c r="N230" s="154"/>
      <c r="O230" s="155"/>
      <c r="P230" s="156"/>
      <c r="Q230" s="157"/>
    </row>
    <row r="231" spans="1:17" s="135" customFormat="1" ht="15">
      <c r="A231" s="212"/>
      <c r="B231" s="305"/>
      <c r="C231" s="295"/>
      <c r="D231" s="307"/>
      <c r="E231" s="4"/>
      <c r="F231" s="4"/>
      <c r="G231" s="4"/>
      <c r="H231" s="4"/>
      <c r="I231" s="4"/>
      <c r="J231" s="152"/>
      <c r="K231" s="153"/>
      <c r="L231" s="153"/>
      <c r="M231" s="153"/>
      <c r="N231" s="154"/>
      <c r="O231" s="155"/>
      <c r="P231" s="156"/>
      <c r="Q231" s="157"/>
    </row>
    <row r="232" spans="1:17" s="135" customFormat="1" ht="15">
      <c r="A232" s="212"/>
      <c r="B232" s="301"/>
      <c r="C232" s="295"/>
      <c r="D232" s="307"/>
      <c r="E232" s="4"/>
      <c r="F232" s="4"/>
      <c r="G232" s="4"/>
      <c r="H232" s="4"/>
      <c r="I232" s="4"/>
      <c r="J232" s="152"/>
      <c r="K232" s="153"/>
      <c r="L232" s="153"/>
      <c r="M232" s="153"/>
      <c r="N232" s="154"/>
      <c r="O232" s="155"/>
      <c r="P232" s="156"/>
      <c r="Q232" s="157"/>
    </row>
    <row r="233" spans="1:17" s="135" customFormat="1" ht="15">
      <c r="A233" s="212"/>
      <c r="B233" s="305"/>
      <c r="C233" s="306"/>
      <c r="D233" s="307"/>
      <c r="E233" s="4"/>
      <c r="F233" s="4"/>
      <c r="G233" s="4"/>
      <c r="H233" s="4"/>
      <c r="I233" s="4"/>
      <c r="J233" s="152"/>
      <c r="K233" s="153"/>
      <c r="L233" s="153"/>
      <c r="M233" s="153"/>
      <c r="N233" s="154"/>
      <c r="O233" s="155"/>
      <c r="P233" s="156"/>
      <c r="Q233" s="157"/>
    </row>
    <row r="234" spans="1:18" s="146" customFormat="1" ht="15">
      <c r="A234" s="23"/>
      <c r="B234" s="305"/>
      <c r="C234" s="306"/>
      <c r="D234" s="307"/>
      <c r="E234" s="4"/>
      <c r="F234" s="4"/>
      <c r="G234" s="4"/>
      <c r="H234" s="4"/>
      <c r="I234" s="4"/>
      <c r="J234" s="159"/>
      <c r="K234" s="153"/>
      <c r="L234" s="153"/>
      <c r="M234" s="153"/>
      <c r="N234" s="154"/>
      <c r="O234" s="155"/>
      <c r="P234" s="156"/>
      <c r="Q234" s="171"/>
      <c r="R234" s="135"/>
    </row>
    <row r="235" spans="1:18" s="146" customFormat="1" ht="15">
      <c r="A235" s="23"/>
      <c r="B235" s="305"/>
      <c r="C235" s="306"/>
      <c r="D235" s="307"/>
      <c r="E235" s="4"/>
      <c r="F235" s="4"/>
      <c r="G235" s="4"/>
      <c r="H235" s="4"/>
      <c r="I235" s="4"/>
      <c r="J235" s="159"/>
      <c r="K235" s="153"/>
      <c r="L235" s="153"/>
      <c r="M235" s="153"/>
      <c r="N235" s="154"/>
      <c r="O235" s="155"/>
      <c r="P235" s="156"/>
      <c r="Q235" s="171"/>
      <c r="R235" s="135"/>
    </row>
    <row r="236" spans="1:18" s="146" customFormat="1" ht="15">
      <c r="A236" s="23"/>
      <c r="B236" s="305"/>
      <c r="C236" s="306"/>
      <c r="D236" s="307"/>
      <c r="E236" s="4"/>
      <c r="F236" s="4"/>
      <c r="G236" s="4"/>
      <c r="H236" s="4"/>
      <c r="I236" s="4"/>
      <c r="J236" s="159"/>
      <c r="K236" s="153"/>
      <c r="L236" s="153"/>
      <c r="M236" s="153"/>
      <c r="N236" s="154"/>
      <c r="O236" s="155"/>
      <c r="P236" s="156"/>
      <c r="Q236" s="171"/>
      <c r="R236" s="135"/>
    </row>
    <row r="237" spans="1:17" s="135" customFormat="1" ht="15">
      <c r="A237" s="20"/>
      <c r="B237" s="301"/>
      <c r="C237" s="295"/>
      <c r="D237" s="294"/>
      <c r="E237" s="4"/>
      <c r="F237" s="4"/>
      <c r="G237" s="4"/>
      <c r="H237" s="4"/>
      <c r="I237" s="4"/>
      <c r="J237" s="159"/>
      <c r="K237" s="153"/>
      <c r="L237" s="153"/>
      <c r="M237" s="153"/>
      <c r="N237" s="154"/>
      <c r="O237" s="155"/>
      <c r="P237" s="156"/>
      <c r="Q237" s="175"/>
    </row>
    <row r="238" spans="1:17" s="135" customFormat="1" ht="15">
      <c r="A238" s="20"/>
      <c r="B238" s="301"/>
      <c r="C238" s="295"/>
      <c r="D238" s="294"/>
      <c r="E238" s="4"/>
      <c r="F238" s="4"/>
      <c r="G238" s="4"/>
      <c r="H238" s="4"/>
      <c r="I238" s="4"/>
      <c r="J238" s="159"/>
      <c r="K238" s="153"/>
      <c r="L238" s="153"/>
      <c r="M238" s="153"/>
      <c r="N238" s="154"/>
      <c r="O238" s="155"/>
      <c r="P238" s="156"/>
      <c r="Q238" s="175"/>
    </row>
    <row r="239" spans="1:17" s="135" customFormat="1" ht="15">
      <c r="A239" s="20"/>
      <c r="B239" s="301"/>
      <c r="C239" s="295"/>
      <c r="D239" s="294"/>
      <c r="E239" s="4"/>
      <c r="F239" s="4"/>
      <c r="G239" s="4"/>
      <c r="H239" s="4"/>
      <c r="I239" s="4"/>
      <c r="J239" s="176"/>
      <c r="K239" s="176"/>
      <c r="L239" s="153"/>
      <c r="M239" s="153"/>
      <c r="N239" s="154"/>
      <c r="O239" s="155"/>
      <c r="P239" s="177"/>
      <c r="Q239" s="175"/>
    </row>
    <row r="240" spans="1:17" s="135" customFormat="1" ht="15">
      <c r="A240" s="20"/>
      <c r="B240" s="301"/>
      <c r="C240" s="295"/>
      <c r="D240" s="294"/>
      <c r="E240" s="4"/>
      <c r="F240" s="4"/>
      <c r="G240" s="4"/>
      <c r="H240" s="4"/>
      <c r="I240" s="4"/>
      <c r="J240" s="159"/>
      <c r="K240" s="153"/>
      <c r="L240" s="153"/>
      <c r="M240" s="153"/>
      <c r="N240" s="154"/>
      <c r="O240" s="155"/>
      <c r="P240" s="156"/>
      <c r="Q240" s="175"/>
    </row>
    <row r="241" spans="1:17" s="135" customFormat="1" ht="15">
      <c r="A241" s="20"/>
      <c r="B241" s="301"/>
      <c r="C241" s="295"/>
      <c r="D241" s="294"/>
      <c r="E241" s="4"/>
      <c r="F241" s="4"/>
      <c r="G241" s="4"/>
      <c r="H241" s="4"/>
      <c r="I241" s="4"/>
      <c r="J241" s="159"/>
      <c r="K241" s="153"/>
      <c r="L241" s="153"/>
      <c r="M241" s="153"/>
      <c r="N241" s="154"/>
      <c r="O241" s="155"/>
      <c r="P241" s="156"/>
      <c r="Q241" s="175"/>
    </row>
    <row r="242" spans="1:17" s="135" customFormat="1" ht="15">
      <c r="A242" s="20"/>
      <c r="B242" s="301"/>
      <c r="C242" s="295"/>
      <c r="D242" s="294"/>
      <c r="E242" s="4"/>
      <c r="F242" s="4"/>
      <c r="G242" s="4"/>
      <c r="H242" s="4"/>
      <c r="I242" s="4"/>
      <c r="J242" s="159"/>
      <c r="K242" s="153"/>
      <c r="L242" s="153"/>
      <c r="M242" s="153"/>
      <c r="N242" s="154"/>
      <c r="O242" s="155"/>
      <c r="P242" s="156"/>
      <c r="Q242" s="175"/>
    </row>
    <row r="243" spans="1:17" s="135" customFormat="1" ht="15">
      <c r="A243" s="20"/>
      <c r="B243" s="301"/>
      <c r="C243" s="295"/>
      <c r="D243" s="294"/>
      <c r="E243" s="4"/>
      <c r="F243" s="4"/>
      <c r="G243" s="4"/>
      <c r="H243" s="4"/>
      <c r="I243" s="4"/>
      <c r="J243" s="159"/>
      <c r="K243" s="153"/>
      <c r="L243" s="153"/>
      <c r="M243" s="153"/>
      <c r="N243" s="154"/>
      <c r="O243" s="155"/>
      <c r="P243" s="156"/>
      <c r="Q243" s="175"/>
    </row>
    <row r="244" spans="1:18" s="146" customFormat="1" ht="15">
      <c r="A244" s="209"/>
      <c r="B244" s="305"/>
      <c r="C244" s="306"/>
      <c r="D244" s="307"/>
      <c r="E244" s="4"/>
      <c r="F244" s="4"/>
      <c r="G244" s="4"/>
      <c r="H244" s="4"/>
      <c r="I244" s="4"/>
      <c r="J244" s="159"/>
      <c r="K244" s="153"/>
      <c r="L244" s="153"/>
      <c r="M244" s="153"/>
      <c r="N244" s="154"/>
      <c r="O244" s="155"/>
      <c r="P244" s="156"/>
      <c r="Q244" s="171"/>
      <c r="R244" s="135"/>
    </row>
    <row r="245" spans="1:247" s="146" customFormat="1" ht="15">
      <c r="A245" s="209"/>
      <c r="B245" s="305"/>
      <c r="C245" s="306"/>
      <c r="D245" s="307"/>
      <c r="E245" s="4"/>
      <c r="F245" s="4"/>
      <c r="G245" s="4"/>
      <c r="H245" s="4"/>
      <c r="I245" s="4"/>
      <c r="J245" s="159"/>
      <c r="K245" s="153"/>
      <c r="L245" s="153"/>
      <c r="M245" s="153"/>
      <c r="N245" s="154"/>
      <c r="O245" s="155"/>
      <c r="P245" s="156"/>
      <c r="Q245" s="157"/>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c r="BZ245" s="135"/>
      <c r="CA245" s="135"/>
      <c r="CB245" s="135"/>
      <c r="CC245" s="135"/>
      <c r="CD245" s="135"/>
      <c r="CE245" s="135"/>
      <c r="CF245" s="135"/>
      <c r="CG245" s="135"/>
      <c r="CH245" s="135"/>
      <c r="CI245" s="135"/>
      <c r="CJ245" s="135"/>
      <c r="CK245" s="135"/>
      <c r="CL245" s="135"/>
      <c r="CM245" s="135"/>
      <c r="CN245" s="135"/>
      <c r="CO245" s="135"/>
      <c r="CP245" s="135"/>
      <c r="CQ245" s="135"/>
      <c r="CR245" s="135"/>
      <c r="CS245" s="135"/>
      <c r="CT245" s="135"/>
      <c r="CU245" s="135"/>
      <c r="CV245" s="135"/>
      <c r="CW245" s="135"/>
      <c r="CX245" s="135"/>
      <c r="CY245" s="135"/>
      <c r="CZ245" s="135"/>
      <c r="DA245" s="135"/>
      <c r="DB245" s="135"/>
      <c r="DC245" s="135"/>
      <c r="DD245" s="135"/>
      <c r="DE245" s="135"/>
      <c r="DF245" s="135"/>
      <c r="DG245" s="135"/>
      <c r="DH245" s="135"/>
      <c r="DI245" s="135"/>
      <c r="DJ245" s="135"/>
      <c r="DK245" s="135"/>
      <c r="DL245" s="135"/>
      <c r="DM245" s="135"/>
      <c r="DN245" s="135"/>
      <c r="DO245" s="135"/>
      <c r="DP245" s="135"/>
      <c r="DQ245" s="135"/>
      <c r="DR245" s="135"/>
      <c r="DS245" s="135"/>
      <c r="DT245" s="135"/>
      <c r="DU245" s="135"/>
      <c r="DV245" s="135"/>
      <c r="DW245" s="135"/>
      <c r="DX245" s="135"/>
      <c r="DY245" s="135"/>
      <c r="DZ245" s="135"/>
      <c r="EA245" s="135"/>
      <c r="EB245" s="135"/>
      <c r="EC245" s="135"/>
      <c r="ED245" s="135"/>
      <c r="EE245" s="135"/>
      <c r="EF245" s="135"/>
      <c r="EG245" s="135"/>
      <c r="EH245" s="135"/>
      <c r="EI245" s="135"/>
      <c r="EJ245" s="135"/>
      <c r="EK245" s="135"/>
      <c r="EL245" s="135"/>
      <c r="EM245" s="135"/>
      <c r="EN245" s="135"/>
      <c r="EO245" s="135"/>
      <c r="EP245" s="135"/>
      <c r="EQ245" s="135"/>
      <c r="ER245" s="135"/>
      <c r="ES245" s="135"/>
      <c r="ET245" s="135"/>
      <c r="EU245" s="135"/>
      <c r="EV245" s="135"/>
      <c r="EW245" s="135"/>
      <c r="EX245" s="135"/>
      <c r="EY245" s="135"/>
      <c r="EZ245" s="135"/>
      <c r="FA245" s="135"/>
      <c r="FB245" s="135"/>
      <c r="FC245" s="135"/>
      <c r="FD245" s="135"/>
      <c r="FE245" s="135"/>
      <c r="FF245" s="135"/>
      <c r="FG245" s="135"/>
      <c r="FH245" s="135"/>
      <c r="FI245" s="135"/>
      <c r="FJ245" s="135"/>
      <c r="FK245" s="135"/>
      <c r="FL245" s="135"/>
      <c r="FM245" s="135"/>
      <c r="FN245" s="135"/>
      <c r="FO245" s="135"/>
      <c r="FP245" s="135"/>
      <c r="FQ245" s="135"/>
      <c r="FR245" s="135"/>
      <c r="FS245" s="135"/>
      <c r="FT245" s="135"/>
      <c r="FU245" s="135"/>
      <c r="FV245" s="135"/>
      <c r="FW245" s="135"/>
      <c r="FX245" s="135"/>
      <c r="FY245" s="135"/>
      <c r="FZ245" s="135"/>
      <c r="GA245" s="135"/>
      <c r="GB245" s="135"/>
      <c r="GC245" s="135"/>
      <c r="GD245" s="135"/>
      <c r="GE245" s="135"/>
      <c r="GF245" s="135"/>
      <c r="GG245" s="135"/>
      <c r="GH245" s="135"/>
      <c r="GI245" s="135"/>
      <c r="GJ245" s="135"/>
      <c r="GK245" s="135"/>
      <c r="GL245" s="135"/>
      <c r="GM245" s="135"/>
      <c r="GN245" s="135"/>
      <c r="GO245" s="135"/>
      <c r="GP245" s="135"/>
      <c r="GQ245" s="135"/>
      <c r="GR245" s="135"/>
      <c r="GS245" s="135"/>
      <c r="GT245" s="135"/>
      <c r="GU245" s="135"/>
      <c r="GV245" s="135"/>
      <c r="GW245" s="135"/>
      <c r="GX245" s="135"/>
      <c r="GY245" s="135"/>
      <c r="GZ245" s="135"/>
      <c r="HA245" s="135"/>
      <c r="HB245" s="135"/>
      <c r="HC245" s="135"/>
      <c r="HD245" s="135"/>
      <c r="HE245" s="135"/>
      <c r="HF245" s="135"/>
      <c r="HG245" s="135"/>
      <c r="HH245" s="135"/>
      <c r="HI245" s="135"/>
      <c r="HJ245" s="135"/>
      <c r="HK245" s="135"/>
      <c r="HL245" s="135"/>
      <c r="HM245" s="135"/>
      <c r="HN245" s="135"/>
      <c r="HO245" s="135"/>
      <c r="HP245" s="135"/>
      <c r="HQ245" s="135"/>
      <c r="HR245" s="135"/>
      <c r="HS245" s="135"/>
      <c r="HT245" s="135"/>
      <c r="HU245" s="135"/>
      <c r="HV245" s="135"/>
      <c r="HW245" s="135"/>
      <c r="HX245" s="135"/>
      <c r="HY245" s="135"/>
      <c r="HZ245" s="135"/>
      <c r="IA245" s="135"/>
      <c r="IB245" s="135"/>
      <c r="IC245" s="135"/>
      <c r="ID245" s="135"/>
      <c r="IE245" s="135"/>
      <c r="IF245" s="135"/>
      <c r="IG245" s="135"/>
      <c r="IH245" s="135"/>
      <c r="II245" s="135"/>
      <c r="IJ245" s="135"/>
      <c r="IK245" s="135"/>
      <c r="IL245" s="135"/>
      <c r="IM245" s="135"/>
    </row>
    <row r="246" spans="1:17" s="135" customFormat="1" ht="15">
      <c r="A246" s="20"/>
      <c r="B246" s="301"/>
      <c r="C246" s="295"/>
      <c r="D246" s="294"/>
      <c r="E246" s="4"/>
      <c r="F246" s="4"/>
      <c r="G246" s="4"/>
      <c r="H246" s="4"/>
      <c r="I246" s="4"/>
      <c r="J246" s="152"/>
      <c r="K246" s="153"/>
      <c r="L246" s="153"/>
      <c r="M246" s="153"/>
      <c r="N246" s="154"/>
      <c r="O246" s="155"/>
      <c r="P246" s="156"/>
      <c r="Q246" s="157"/>
    </row>
    <row r="247" spans="1:17" s="135" customFormat="1" ht="15">
      <c r="A247" s="20"/>
      <c r="B247" s="301"/>
      <c r="C247" s="295"/>
      <c r="D247" s="294"/>
      <c r="E247" s="4"/>
      <c r="F247" s="4"/>
      <c r="G247" s="4"/>
      <c r="H247" s="4"/>
      <c r="I247" s="4"/>
      <c r="J247" s="152"/>
      <c r="K247" s="153"/>
      <c r="L247" s="153"/>
      <c r="M247" s="153"/>
      <c r="N247" s="154"/>
      <c r="O247" s="155"/>
      <c r="P247" s="156"/>
      <c r="Q247" s="157"/>
    </row>
    <row r="248" spans="1:17" s="135" customFormat="1" ht="15">
      <c r="A248" s="20"/>
      <c r="B248" s="311"/>
      <c r="C248" s="320"/>
      <c r="D248" s="301"/>
      <c r="E248" s="4"/>
      <c r="F248" s="4"/>
      <c r="G248" s="4"/>
      <c r="H248" s="4"/>
      <c r="I248" s="1"/>
      <c r="J248" s="152"/>
      <c r="K248" s="153"/>
      <c r="L248" s="153"/>
      <c r="M248" s="153"/>
      <c r="N248" s="154"/>
      <c r="O248" s="155"/>
      <c r="P248" s="156"/>
      <c r="Q248" s="178"/>
    </row>
    <row r="249" spans="1:17" s="135" customFormat="1" ht="15">
      <c r="A249" s="20"/>
      <c r="B249" s="311"/>
      <c r="C249" s="320"/>
      <c r="D249" s="301"/>
      <c r="E249" s="4"/>
      <c r="F249" s="4"/>
      <c r="G249" s="4"/>
      <c r="H249" s="4"/>
      <c r="I249" s="1"/>
      <c r="J249" s="152"/>
      <c r="K249" s="153"/>
      <c r="L249" s="153"/>
      <c r="M249" s="153"/>
      <c r="N249" s="154"/>
      <c r="O249" s="155"/>
      <c r="P249" s="156"/>
      <c r="Q249" s="178"/>
    </row>
    <row r="250" spans="1:17" s="135" customFormat="1" ht="15">
      <c r="A250" s="20"/>
      <c r="B250" s="311"/>
      <c r="C250" s="320"/>
      <c r="D250" s="301"/>
      <c r="E250" s="4"/>
      <c r="F250" s="4"/>
      <c r="G250" s="4"/>
      <c r="H250" s="4"/>
      <c r="I250" s="1"/>
      <c r="J250" s="152"/>
      <c r="K250" s="153"/>
      <c r="L250" s="153"/>
      <c r="M250" s="153"/>
      <c r="N250" s="154"/>
      <c r="O250" s="155"/>
      <c r="P250" s="156"/>
      <c r="Q250" s="178"/>
    </row>
    <row r="251" spans="1:17" s="135" customFormat="1" ht="15">
      <c r="A251" s="20"/>
      <c r="B251" s="311"/>
      <c r="C251" s="320"/>
      <c r="D251" s="301"/>
      <c r="E251" s="4"/>
      <c r="F251" s="4"/>
      <c r="G251" s="4"/>
      <c r="H251" s="4"/>
      <c r="I251" s="1"/>
      <c r="J251" s="152"/>
      <c r="K251" s="153"/>
      <c r="L251" s="153"/>
      <c r="M251" s="153"/>
      <c r="N251" s="154"/>
      <c r="O251" s="155"/>
      <c r="P251" s="156"/>
      <c r="Q251" s="178"/>
    </row>
    <row r="252" spans="1:17" s="197" customFormat="1" ht="15">
      <c r="A252" s="20"/>
      <c r="B252" s="311"/>
      <c r="C252" s="320"/>
      <c r="D252" s="301"/>
      <c r="E252" s="4"/>
      <c r="F252" s="4"/>
      <c r="G252" s="4"/>
      <c r="H252" s="4"/>
      <c r="I252" s="1"/>
      <c r="J252" s="206"/>
      <c r="K252" s="201"/>
      <c r="L252" s="201"/>
      <c r="M252" s="201"/>
      <c r="N252" s="202"/>
      <c r="O252" s="203"/>
      <c r="P252" s="204"/>
      <c r="Q252" s="207"/>
    </row>
    <row r="253" spans="1:17" s="135" customFormat="1" ht="15">
      <c r="A253" s="20"/>
      <c r="B253" s="311"/>
      <c r="C253" s="320"/>
      <c r="D253" s="301"/>
      <c r="E253" s="4"/>
      <c r="F253" s="4"/>
      <c r="G253" s="4"/>
      <c r="H253" s="4"/>
      <c r="I253" s="1"/>
      <c r="J253" s="152"/>
      <c r="K253" s="153"/>
      <c r="L253" s="153"/>
      <c r="M253" s="153"/>
      <c r="N253" s="154"/>
      <c r="O253" s="155"/>
      <c r="P253" s="156"/>
      <c r="Q253" s="178"/>
    </row>
    <row r="254" spans="1:17" s="135" customFormat="1" ht="15">
      <c r="A254" s="20"/>
      <c r="B254" s="311"/>
      <c r="C254" s="320"/>
      <c r="D254" s="301"/>
      <c r="E254" s="4"/>
      <c r="F254" s="4"/>
      <c r="G254" s="4"/>
      <c r="H254" s="4"/>
      <c r="I254" s="1"/>
      <c r="J254" s="152"/>
      <c r="K254" s="153"/>
      <c r="L254" s="153"/>
      <c r="M254" s="153"/>
      <c r="N254" s="154"/>
      <c r="O254" s="155"/>
      <c r="P254" s="156"/>
      <c r="Q254" s="178"/>
    </row>
    <row r="255" spans="1:18" s="146" customFormat="1" ht="15">
      <c r="A255" s="23"/>
      <c r="B255" s="305"/>
      <c r="C255" s="306"/>
      <c r="D255" s="307"/>
      <c r="E255" s="4"/>
      <c r="F255" s="4"/>
      <c r="G255" s="4"/>
      <c r="H255" s="4"/>
      <c r="I255" s="4"/>
      <c r="J255" s="159"/>
      <c r="K255" s="153"/>
      <c r="L255" s="153"/>
      <c r="M255" s="153"/>
      <c r="N255" s="154"/>
      <c r="O255" s="155"/>
      <c r="P255" s="156"/>
      <c r="Q255" s="179"/>
      <c r="R255" s="135"/>
    </row>
    <row r="256" spans="1:247" s="146" customFormat="1" ht="15">
      <c r="A256" s="23"/>
      <c r="B256" s="331"/>
      <c r="C256" s="331"/>
      <c r="D256" s="331"/>
      <c r="J256" s="159"/>
      <c r="K256" s="153"/>
      <c r="L256" s="153"/>
      <c r="M256" s="153"/>
      <c r="N256" s="154"/>
      <c r="O256" s="154"/>
      <c r="P256" s="156"/>
      <c r="Q256" s="171"/>
      <c r="R256" s="13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5"/>
      <c r="AY256" s="145"/>
      <c r="AZ256" s="145"/>
      <c r="BA256" s="145"/>
      <c r="BB256" s="145"/>
      <c r="BC256" s="145"/>
      <c r="BD256" s="145"/>
      <c r="BE256" s="145"/>
      <c r="BF256" s="145"/>
      <c r="BG256" s="145"/>
      <c r="BH256" s="145"/>
      <c r="BI256" s="145"/>
      <c r="BJ256" s="145"/>
      <c r="BK256" s="145"/>
      <c r="BL256" s="145"/>
      <c r="BM256" s="145"/>
      <c r="BN256" s="145"/>
      <c r="BO256" s="145"/>
      <c r="BP256" s="145"/>
      <c r="BQ256" s="145"/>
      <c r="BR256" s="145"/>
      <c r="BS256" s="145"/>
      <c r="BT256" s="145"/>
      <c r="BU256" s="145"/>
      <c r="BV256" s="145"/>
      <c r="BW256" s="145"/>
      <c r="BX256" s="145"/>
      <c r="BY256" s="145"/>
      <c r="BZ256" s="145"/>
      <c r="CA256" s="145"/>
      <c r="CB256" s="145"/>
      <c r="CC256" s="145"/>
      <c r="CD256" s="145"/>
      <c r="CE256" s="145"/>
      <c r="CF256" s="145"/>
      <c r="CG256" s="145"/>
      <c r="CH256" s="145"/>
      <c r="CI256" s="145"/>
      <c r="CJ256" s="145"/>
      <c r="CK256" s="145"/>
      <c r="CL256" s="145"/>
      <c r="CM256" s="145"/>
      <c r="CN256" s="145"/>
      <c r="CO256" s="145"/>
      <c r="CP256" s="145"/>
      <c r="CQ256" s="145"/>
      <c r="CR256" s="145"/>
      <c r="CS256" s="145"/>
      <c r="CT256" s="145"/>
      <c r="CU256" s="145"/>
      <c r="CV256" s="145"/>
      <c r="CW256" s="145"/>
      <c r="CX256" s="145"/>
      <c r="CY256" s="145"/>
      <c r="CZ256" s="145"/>
      <c r="DA256" s="145"/>
      <c r="DB256" s="145"/>
      <c r="DC256" s="145"/>
      <c r="DD256" s="145"/>
      <c r="DE256" s="145"/>
      <c r="DF256" s="145"/>
      <c r="DG256" s="145"/>
      <c r="DH256" s="145"/>
      <c r="DI256" s="145"/>
      <c r="DJ256" s="145"/>
      <c r="DK256" s="145"/>
      <c r="DL256" s="145"/>
      <c r="DM256" s="145"/>
      <c r="DN256" s="145"/>
      <c r="DO256" s="145"/>
      <c r="DP256" s="145"/>
      <c r="DQ256" s="145"/>
      <c r="DR256" s="145"/>
      <c r="DS256" s="145"/>
      <c r="DT256" s="145"/>
      <c r="DU256" s="145"/>
      <c r="DV256" s="145"/>
      <c r="DW256" s="145"/>
      <c r="DX256" s="145"/>
      <c r="DY256" s="145"/>
      <c r="DZ256" s="145"/>
      <c r="EA256" s="145"/>
      <c r="EB256" s="145"/>
      <c r="EC256" s="145"/>
      <c r="ED256" s="145"/>
      <c r="EE256" s="145"/>
      <c r="EF256" s="145"/>
      <c r="EG256" s="145"/>
      <c r="EH256" s="145"/>
      <c r="EI256" s="145"/>
      <c r="EJ256" s="145"/>
      <c r="EK256" s="145"/>
      <c r="EL256" s="145"/>
      <c r="EM256" s="145"/>
      <c r="EN256" s="145"/>
      <c r="EO256" s="145"/>
      <c r="EP256" s="145"/>
      <c r="EQ256" s="145"/>
      <c r="ER256" s="145"/>
      <c r="ES256" s="145"/>
      <c r="ET256" s="145"/>
      <c r="EU256" s="145"/>
      <c r="EV256" s="145"/>
      <c r="EW256" s="145"/>
      <c r="EX256" s="145"/>
      <c r="EY256" s="145"/>
      <c r="EZ256" s="145"/>
      <c r="FA256" s="145"/>
      <c r="FB256" s="145"/>
      <c r="FC256" s="145"/>
      <c r="FD256" s="145"/>
      <c r="FE256" s="145"/>
      <c r="FF256" s="145"/>
      <c r="FG256" s="145"/>
      <c r="FH256" s="145"/>
      <c r="FI256" s="145"/>
      <c r="FJ256" s="145"/>
      <c r="FK256" s="145"/>
      <c r="FL256" s="145"/>
      <c r="FM256" s="145"/>
      <c r="FN256" s="145"/>
      <c r="FO256" s="145"/>
      <c r="FP256" s="145"/>
      <c r="FQ256" s="145"/>
      <c r="FR256" s="145"/>
      <c r="FS256" s="145"/>
      <c r="FT256" s="145"/>
      <c r="FU256" s="145"/>
      <c r="FV256" s="145"/>
      <c r="FW256" s="145"/>
      <c r="FX256" s="145"/>
      <c r="FY256" s="145"/>
      <c r="FZ256" s="145"/>
      <c r="GA256" s="145"/>
      <c r="GB256" s="145"/>
      <c r="GC256" s="145"/>
      <c r="GD256" s="145"/>
      <c r="GE256" s="145"/>
      <c r="GF256" s="145"/>
      <c r="GG256" s="145"/>
      <c r="GH256" s="145"/>
      <c r="GI256" s="145"/>
      <c r="GJ256" s="145"/>
      <c r="GK256" s="145"/>
      <c r="GL256" s="145"/>
      <c r="GM256" s="145"/>
      <c r="GN256" s="145"/>
      <c r="GO256" s="145"/>
      <c r="GP256" s="145"/>
      <c r="GQ256" s="145"/>
      <c r="GR256" s="145"/>
      <c r="GS256" s="145"/>
      <c r="GT256" s="145"/>
      <c r="GU256" s="145"/>
      <c r="GV256" s="145"/>
      <c r="GW256" s="145"/>
      <c r="GX256" s="145"/>
      <c r="GY256" s="145"/>
      <c r="GZ256" s="145"/>
      <c r="HA256" s="145"/>
      <c r="HB256" s="145"/>
      <c r="HC256" s="145"/>
      <c r="HD256" s="145"/>
      <c r="HE256" s="145"/>
      <c r="HF256" s="145"/>
      <c r="HG256" s="145"/>
      <c r="HH256" s="145"/>
      <c r="HI256" s="145"/>
      <c r="HJ256" s="145"/>
      <c r="HK256" s="145"/>
      <c r="HL256" s="145"/>
      <c r="HM256" s="145"/>
      <c r="HN256" s="145"/>
      <c r="HO256" s="145"/>
      <c r="HP256" s="145"/>
      <c r="HQ256" s="145"/>
      <c r="HR256" s="145"/>
      <c r="HS256" s="145"/>
      <c r="HT256" s="145"/>
      <c r="HU256" s="145"/>
      <c r="HV256" s="145"/>
      <c r="HW256" s="145"/>
      <c r="HX256" s="145"/>
      <c r="HY256" s="145"/>
      <c r="HZ256" s="145"/>
      <c r="IA256" s="145"/>
      <c r="IB256" s="145"/>
      <c r="IC256" s="145"/>
      <c r="ID256" s="145"/>
      <c r="IE256" s="145"/>
      <c r="IF256" s="145"/>
      <c r="IG256" s="145"/>
      <c r="IH256" s="145"/>
      <c r="II256" s="145"/>
      <c r="IJ256" s="145"/>
      <c r="IK256" s="145"/>
      <c r="IL256" s="145"/>
      <c r="IM256" s="145"/>
    </row>
    <row r="257" spans="1:18" s="24" customFormat="1" ht="15">
      <c r="A257" s="23"/>
      <c r="B257" s="307"/>
      <c r="C257" s="306"/>
      <c r="D257" s="307"/>
      <c r="J257" s="88"/>
      <c r="K257" s="119"/>
      <c r="L257" s="88"/>
      <c r="M257" s="88"/>
      <c r="N257" s="120"/>
      <c r="O257" s="120"/>
      <c r="P257" s="120"/>
      <c r="Q257" s="121"/>
      <c r="R257" s="1"/>
    </row>
    <row r="258" spans="1:248" ht="15">
      <c r="A258" s="23"/>
      <c r="B258" s="307"/>
      <c r="C258" s="306"/>
      <c r="D258" s="307"/>
      <c r="E258" s="24"/>
      <c r="F258" s="24"/>
      <c r="G258" s="24"/>
      <c r="H258" s="25"/>
      <c r="I258" s="25"/>
      <c r="J258" s="88"/>
      <c r="K258" s="111"/>
      <c r="L258" s="88"/>
      <c r="M258" s="88"/>
      <c r="N258" s="112"/>
      <c r="O258" s="112"/>
      <c r="P258" s="112"/>
      <c r="Q258" s="121"/>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c r="CT258" s="24"/>
      <c r="CU258" s="24"/>
      <c r="CV258" s="24"/>
      <c r="CW258" s="24"/>
      <c r="CX258" s="24"/>
      <c r="CY258" s="24"/>
      <c r="CZ258" s="24"/>
      <c r="DA258" s="24"/>
      <c r="DB258" s="24"/>
      <c r="DC258" s="24"/>
      <c r="DD258" s="24"/>
      <c r="DE258" s="24"/>
      <c r="DF258" s="24"/>
      <c r="DG258" s="24"/>
      <c r="DH258" s="24"/>
      <c r="DI258" s="24"/>
      <c r="DJ258" s="24"/>
      <c r="DK258" s="24"/>
      <c r="DL258" s="24"/>
      <c r="DM258" s="24"/>
      <c r="DN258" s="24"/>
      <c r="DO258" s="24"/>
      <c r="DP258" s="24"/>
      <c r="DQ258" s="24"/>
      <c r="DR258" s="24"/>
      <c r="DS258" s="24"/>
      <c r="DT258" s="24"/>
      <c r="DU258" s="24"/>
      <c r="DV258" s="24"/>
      <c r="DW258" s="24"/>
      <c r="DX258" s="24"/>
      <c r="DY258" s="24"/>
      <c r="DZ258" s="24"/>
      <c r="EA258" s="24"/>
      <c r="EB258" s="24"/>
      <c r="EC258" s="24"/>
      <c r="ED258" s="24"/>
      <c r="EE258" s="24"/>
      <c r="EF258" s="24"/>
      <c r="EG258" s="24"/>
      <c r="EH258" s="24"/>
      <c r="EI258" s="24"/>
      <c r="EJ258" s="24"/>
      <c r="EK258" s="24"/>
      <c r="EL258" s="24"/>
      <c r="EM258" s="24"/>
      <c r="EN258" s="24"/>
      <c r="EO258" s="24"/>
      <c r="EP258" s="24"/>
      <c r="EQ258" s="24"/>
      <c r="ER258" s="24"/>
      <c r="ES258" s="24"/>
      <c r="ET258" s="24"/>
      <c r="EU258" s="24"/>
      <c r="EV258" s="24"/>
      <c r="EW258" s="24"/>
      <c r="EX258" s="24"/>
      <c r="EY258" s="24"/>
      <c r="EZ258" s="24"/>
      <c r="FA258" s="24"/>
      <c r="FB258" s="24"/>
      <c r="FC258" s="24"/>
      <c r="FD258" s="24"/>
      <c r="FE258" s="24"/>
      <c r="FF258" s="24"/>
      <c r="FG258" s="24"/>
      <c r="FH258" s="24"/>
      <c r="FI258" s="24"/>
      <c r="FJ258" s="24"/>
      <c r="FK258" s="24"/>
      <c r="FL258" s="24"/>
      <c r="FM258" s="24"/>
      <c r="FN258" s="24"/>
      <c r="FO258" s="24"/>
      <c r="FP258" s="24"/>
      <c r="FQ258" s="24"/>
      <c r="FR258" s="24"/>
      <c r="FS258" s="24"/>
      <c r="FT258" s="24"/>
      <c r="FU258" s="24"/>
      <c r="FV258" s="24"/>
      <c r="FW258" s="24"/>
      <c r="FX258" s="24"/>
      <c r="FY258" s="24"/>
      <c r="FZ258" s="24"/>
      <c r="GA258" s="24"/>
      <c r="GB258" s="24"/>
      <c r="GC258" s="24"/>
      <c r="GD258" s="24"/>
      <c r="GE258" s="24"/>
      <c r="GF258" s="24"/>
      <c r="GG258" s="24"/>
      <c r="GH258" s="24"/>
      <c r="GI258" s="24"/>
      <c r="GJ258" s="24"/>
      <c r="GK258" s="24"/>
      <c r="GL258" s="24"/>
      <c r="GM258" s="24"/>
      <c r="GN258" s="24"/>
      <c r="GO258" s="24"/>
      <c r="GP258" s="24"/>
      <c r="GQ258" s="24"/>
      <c r="GR258" s="24"/>
      <c r="GS258" s="24"/>
      <c r="GT258" s="24"/>
      <c r="GU258" s="24"/>
      <c r="GV258" s="24"/>
      <c r="GW258" s="24"/>
      <c r="GX258" s="24"/>
      <c r="GY258" s="24"/>
      <c r="GZ258" s="24"/>
      <c r="HA258" s="24"/>
      <c r="HB258" s="24"/>
      <c r="HC258" s="24"/>
      <c r="HD258" s="24"/>
      <c r="HE258" s="24"/>
      <c r="HF258" s="24"/>
      <c r="HG258" s="24"/>
      <c r="HH258" s="24"/>
      <c r="HI258" s="24"/>
      <c r="HJ258" s="24"/>
      <c r="HK258" s="24"/>
      <c r="HL258" s="24"/>
      <c r="HM258" s="24"/>
      <c r="HN258" s="24"/>
      <c r="HO258" s="24"/>
      <c r="HP258" s="24"/>
      <c r="HQ258" s="24"/>
      <c r="HR258" s="24"/>
      <c r="HS258" s="24"/>
      <c r="HT258" s="24"/>
      <c r="HU258" s="24"/>
      <c r="HV258" s="24"/>
      <c r="HW258" s="24"/>
      <c r="HX258" s="24"/>
      <c r="HY258" s="24"/>
      <c r="HZ258" s="24"/>
      <c r="IA258" s="24"/>
      <c r="IB258" s="24"/>
      <c r="IC258" s="24"/>
      <c r="ID258" s="24"/>
      <c r="IE258" s="24"/>
      <c r="IF258" s="24"/>
      <c r="IG258" s="24"/>
      <c r="IH258" s="24"/>
      <c r="II258" s="24"/>
      <c r="IJ258" s="24"/>
      <c r="IK258" s="24"/>
      <c r="IL258" s="24"/>
      <c r="IM258" s="24"/>
      <c r="IN258" s="24"/>
    </row>
    <row r="259" spans="1:248" ht="15">
      <c r="A259" s="23"/>
      <c r="B259" s="307"/>
      <c r="C259" s="306"/>
      <c r="D259" s="307"/>
      <c r="E259" s="24"/>
      <c r="F259" s="24"/>
      <c r="G259" s="24"/>
      <c r="H259" s="24"/>
      <c r="I259" s="24"/>
      <c r="J259" s="88"/>
      <c r="K259" s="119"/>
      <c r="L259" s="88"/>
      <c r="M259" s="88"/>
      <c r="N259" s="120"/>
      <c r="O259" s="120"/>
      <c r="P259" s="120"/>
      <c r="Q259" s="121"/>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c r="CT259" s="24"/>
      <c r="CU259" s="24"/>
      <c r="CV259" s="24"/>
      <c r="CW259" s="24"/>
      <c r="CX259" s="24"/>
      <c r="CY259" s="24"/>
      <c r="CZ259" s="24"/>
      <c r="DA259" s="24"/>
      <c r="DB259" s="24"/>
      <c r="DC259" s="24"/>
      <c r="DD259" s="24"/>
      <c r="DE259" s="24"/>
      <c r="DF259" s="24"/>
      <c r="DG259" s="24"/>
      <c r="DH259" s="24"/>
      <c r="DI259" s="24"/>
      <c r="DJ259" s="24"/>
      <c r="DK259" s="24"/>
      <c r="DL259" s="24"/>
      <c r="DM259" s="24"/>
      <c r="DN259" s="24"/>
      <c r="DO259" s="24"/>
      <c r="DP259" s="24"/>
      <c r="DQ259" s="24"/>
      <c r="DR259" s="24"/>
      <c r="DS259" s="24"/>
      <c r="DT259" s="24"/>
      <c r="DU259" s="24"/>
      <c r="DV259" s="24"/>
      <c r="DW259" s="24"/>
      <c r="DX259" s="24"/>
      <c r="DY259" s="24"/>
      <c r="DZ259" s="24"/>
      <c r="EA259" s="24"/>
      <c r="EB259" s="24"/>
      <c r="EC259" s="24"/>
      <c r="ED259" s="24"/>
      <c r="EE259" s="24"/>
      <c r="EF259" s="24"/>
      <c r="EG259" s="24"/>
      <c r="EH259" s="24"/>
      <c r="EI259" s="24"/>
      <c r="EJ259" s="24"/>
      <c r="EK259" s="24"/>
      <c r="EL259" s="24"/>
      <c r="EM259" s="24"/>
      <c r="EN259" s="24"/>
      <c r="EO259" s="24"/>
      <c r="EP259" s="24"/>
      <c r="EQ259" s="24"/>
      <c r="ER259" s="24"/>
      <c r="ES259" s="24"/>
      <c r="ET259" s="24"/>
      <c r="EU259" s="24"/>
      <c r="EV259" s="24"/>
      <c r="EW259" s="24"/>
      <c r="EX259" s="24"/>
      <c r="EY259" s="24"/>
      <c r="EZ259" s="24"/>
      <c r="FA259" s="24"/>
      <c r="FB259" s="24"/>
      <c r="FC259" s="24"/>
      <c r="FD259" s="24"/>
      <c r="FE259" s="24"/>
      <c r="FF259" s="24"/>
      <c r="FG259" s="24"/>
      <c r="FH259" s="24"/>
      <c r="FI259" s="24"/>
      <c r="FJ259" s="24"/>
      <c r="FK259" s="24"/>
      <c r="FL259" s="24"/>
      <c r="FM259" s="24"/>
      <c r="FN259" s="24"/>
      <c r="FO259" s="24"/>
      <c r="FP259" s="24"/>
      <c r="FQ259" s="24"/>
      <c r="FR259" s="24"/>
      <c r="FS259" s="24"/>
      <c r="FT259" s="24"/>
      <c r="FU259" s="24"/>
      <c r="FV259" s="24"/>
      <c r="FW259" s="24"/>
      <c r="FX259" s="24"/>
      <c r="FY259" s="24"/>
      <c r="FZ259" s="24"/>
      <c r="GA259" s="24"/>
      <c r="GB259" s="24"/>
      <c r="GC259" s="24"/>
      <c r="GD259" s="24"/>
      <c r="GE259" s="24"/>
      <c r="GF259" s="24"/>
      <c r="GG259" s="24"/>
      <c r="GH259" s="24"/>
      <c r="GI259" s="24"/>
      <c r="GJ259" s="24"/>
      <c r="GK259" s="24"/>
      <c r="GL259" s="24"/>
      <c r="GM259" s="24"/>
      <c r="GN259" s="24"/>
      <c r="GO259" s="24"/>
      <c r="GP259" s="24"/>
      <c r="GQ259" s="24"/>
      <c r="GR259" s="24"/>
      <c r="GS259" s="24"/>
      <c r="GT259" s="24"/>
      <c r="GU259" s="24"/>
      <c r="GV259" s="24"/>
      <c r="GW259" s="24"/>
      <c r="GX259" s="24"/>
      <c r="GY259" s="24"/>
      <c r="GZ259" s="24"/>
      <c r="HA259" s="24"/>
      <c r="HB259" s="24"/>
      <c r="HC259" s="24"/>
      <c r="HD259" s="24"/>
      <c r="HE259" s="24"/>
      <c r="HF259" s="24"/>
      <c r="HG259" s="24"/>
      <c r="HH259" s="24"/>
      <c r="HI259" s="24"/>
      <c r="HJ259" s="24"/>
      <c r="HK259" s="24"/>
      <c r="HL259" s="24"/>
      <c r="HM259" s="24"/>
      <c r="HN259" s="24"/>
      <c r="HO259" s="24"/>
      <c r="HP259" s="24"/>
      <c r="HQ259" s="24"/>
      <c r="HR259" s="24"/>
      <c r="HS259" s="24"/>
      <c r="HT259" s="24"/>
      <c r="HU259" s="24"/>
      <c r="HV259" s="24"/>
      <c r="HW259" s="24"/>
      <c r="HX259" s="24"/>
      <c r="HY259" s="24"/>
      <c r="HZ259" s="24"/>
      <c r="IA259" s="24"/>
      <c r="IB259" s="24"/>
      <c r="IC259" s="24"/>
      <c r="ID259" s="24"/>
      <c r="IE259" s="24"/>
      <c r="IF259" s="24"/>
      <c r="IG259" s="24"/>
      <c r="IH259" s="24"/>
      <c r="II259" s="24"/>
      <c r="IJ259" s="24"/>
      <c r="IK259" s="24"/>
      <c r="IL259" s="24"/>
      <c r="IM259" s="24"/>
      <c r="IN259" s="24"/>
    </row>
    <row r="260" spans="1:248" ht="15">
      <c r="A260" s="23"/>
      <c r="B260" s="307"/>
      <c r="C260" s="306"/>
      <c r="D260" s="307"/>
      <c r="E260" s="24"/>
      <c r="F260" s="24"/>
      <c r="G260" s="24"/>
      <c r="H260" s="24"/>
      <c r="I260" s="24"/>
      <c r="J260" s="89"/>
      <c r="L260" s="89"/>
      <c r="M260" s="89"/>
      <c r="Q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c r="CT260" s="24"/>
      <c r="CU260" s="24"/>
      <c r="CV260" s="24"/>
      <c r="CW260" s="24"/>
      <c r="CX260" s="24"/>
      <c r="CY260" s="24"/>
      <c r="CZ260" s="24"/>
      <c r="DA260" s="24"/>
      <c r="DB260" s="24"/>
      <c r="DC260" s="24"/>
      <c r="DD260" s="24"/>
      <c r="DE260" s="24"/>
      <c r="DF260" s="24"/>
      <c r="DG260" s="24"/>
      <c r="DH260" s="24"/>
      <c r="DI260" s="24"/>
      <c r="DJ260" s="24"/>
      <c r="DK260" s="24"/>
      <c r="DL260" s="24"/>
      <c r="DM260" s="24"/>
      <c r="DN260" s="24"/>
      <c r="DO260" s="24"/>
      <c r="DP260" s="24"/>
      <c r="DQ260" s="24"/>
      <c r="DR260" s="24"/>
      <c r="DS260" s="24"/>
      <c r="DT260" s="24"/>
      <c r="DU260" s="24"/>
      <c r="DV260" s="24"/>
      <c r="DW260" s="24"/>
      <c r="DX260" s="24"/>
      <c r="DY260" s="24"/>
      <c r="DZ260" s="24"/>
      <c r="EA260" s="24"/>
      <c r="EB260" s="24"/>
      <c r="EC260" s="24"/>
      <c r="ED260" s="24"/>
      <c r="EE260" s="24"/>
      <c r="EF260" s="24"/>
      <c r="EG260" s="24"/>
      <c r="EH260" s="24"/>
      <c r="EI260" s="24"/>
      <c r="EJ260" s="24"/>
      <c r="EK260" s="24"/>
      <c r="EL260" s="24"/>
      <c r="EM260" s="24"/>
      <c r="EN260" s="24"/>
      <c r="EO260" s="24"/>
      <c r="EP260" s="24"/>
      <c r="EQ260" s="24"/>
      <c r="ER260" s="24"/>
      <c r="ES260" s="24"/>
      <c r="ET260" s="24"/>
      <c r="EU260" s="24"/>
      <c r="EV260" s="24"/>
      <c r="EW260" s="24"/>
      <c r="EX260" s="24"/>
      <c r="EY260" s="24"/>
      <c r="EZ260" s="24"/>
      <c r="FA260" s="24"/>
      <c r="FB260" s="24"/>
      <c r="FC260" s="24"/>
      <c r="FD260" s="24"/>
      <c r="FE260" s="24"/>
      <c r="FF260" s="24"/>
      <c r="FG260" s="24"/>
      <c r="FH260" s="24"/>
      <c r="FI260" s="24"/>
      <c r="FJ260" s="24"/>
      <c r="FK260" s="24"/>
      <c r="FL260" s="24"/>
      <c r="FM260" s="24"/>
      <c r="FN260" s="24"/>
      <c r="FO260" s="24"/>
      <c r="FP260" s="24"/>
      <c r="FQ260" s="24"/>
      <c r="FR260" s="24"/>
      <c r="FS260" s="24"/>
      <c r="FT260" s="24"/>
      <c r="FU260" s="24"/>
      <c r="FV260" s="24"/>
      <c r="FW260" s="24"/>
      <c r="FX260" s="24"/>
      <c r="FY260" s="24"/>
      <c r="FZ260" s="24"/>
      <c r="GA260" s="24"/>
      <c r="GB260" s="24"/>
      <c r="GC260" s="24"/>
      <c r="GD260" s="24"/>
      <c r="GE260" s="24"/>
      <c r="GF260" s="24"/>
      <c r="GG260" s="24"/>
      <c r="GH260" s="24"/>
      <c r="GI260" s="24"/>
      <c r="GJ260" s="24"/>
      <c r="GK260" s="24"/>
      <c r="GL260" s="24"/>
      <c r="GM260" s="24"/>
      <c r="GN260" s="24"/>
      <c r="GO260" s="24"/>
      <c r="GP260" s="24"/>
      <c r="GQ260" s="24"/>
      <c r="GR260" s="24"/>
      <c r="GS260" s="24"/>
      <c r="GT260" s="24"/>
      <c r="GU260" s="24"/>
      <c r="GV260" s="24"/>
      <c r="GW260" s="24"/>
      <c r="GX260" s="24"/>
      <c r="GY260" s="24"/>
      <c r="GZ260" s="24"/>
      <c r="HA260" s="24"/>
      <c r="HB260" s="24"/>
      <c r="HC260" s="24"/>
      <c r="HD260" s="24"/>
      <c r="HE260" s="24"/>
      <c r="HF260" s="24"/>
      <c r="HG260" s="24"/>
      <c r="HH260" s="24"/>
      <c r="HI260" s="24"/>
      <c r="HJ260" s="24"/>
      <c r="HK260" s="24"/>
      <c r="HL260" s="24"/>
      <c r="HM260" s="24"/>
      <c r="HN260" s="24"/>
      <c r="HO260" s="24"/>
      <c r="HP260" s="24"/>
      <c r="HQ260" s="24"/>
      <c r="HR260" s="24"/>
      <c r="HS260" s="24"/>
      <c r="HT260" s="24"/>
      <c r="HU260" s="24"/>
      <c r="HV260" s="24"/>
      <c r="HW260" s="24"/>
      <c r="HX260" s="24"/>
      <c r="HY260" s="24"/>
      <c r="HZ260" s="24"/>
      <c r="IA260" s="24"/>
      <c r="IB260" s="24"/>
      <c r="IC260" s="24"/>
      <c r="ID260" s="24"/>
      <c r="IE260" s="24"/>
      <c r="IF260" s="24"/>
      <c r="IG260" s="24"/>
      <c r="IH260" s="24"/>
      <c r="II260" s="24"/>
      <c r="IJ260" s="24"/>
      <c r="IK260" s="24"/>
      <c r="IL260" s="24"/>
      <c r="IM260" s="24"/>
      <c r="IN260" s="24"/>
    </row>
    <row r="261" spans="1:248" ht="15">
      <c r="A261" s="23"/>
      <c r="B261" s="307"/>
      <c r="C261" s="306"/>
      <c r="D261" s="307"/>
      <c r="E261" s="24"/>
      <c r="F261" s="24"/>
      <c r="G261" s="24"/>
      <c r="H261" s="24"/>
      <c r="I261" s="24"/>
      <c r="J261" s="89"/>
      <c r="L261" s="89"/>
      <c r="M261" s="89"/>
      <c r="Q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c r="CT261" s="24"/>
      <c r="CU261" s="24"/>
      <c r="CV261" s="24"/>
      <c r="CW261" s="24"/>
      <c r="CX261" s="24"/>
      <c r="CY261" s="24"/>
      <c r="CZ261" s="24"/>
      <c r="DA261" s="24"/>
      <c r="DB261" s="24"/>
      <c r="DC261" s="24"/>
      <c r="DD261" s="24"/>
      <c r="DE261" s="24"/>
      <c r="DF261" s="24"/>
      <c r="DG261" s="24"/>
      <c r="DH261" s="24"/>
      <c r="DI261" s="24"/>
      <c r="DJ261" s="24"/>
      <c r="DK261" s="24"/>
      <c r="DL261" s="24"/>
      <c r="DM261" s="24"/>
      <c r="DN261" s="24"/>
      <c r="DO261" s="24"/>
      <c r="DP261" s="24"/>
      <c r="DQ261" s="24"/>
      <c r="DR261" s="24"/>
      <c r="DS261" s="24"/>
      <c r="DT261" s="24"/>
      <c r="DU261" s="24"/>
      <c r="DV261" s="24"/>
      <c r="DW261" s="24"/>
      <c r="DX261" s="24"/>
      <c r="DY261" s="24"/>
      <c r="DZ261" s="24"/>
      <c r="EA261" s="24"/>
      <c r="EB261" s="24"/>
      <c r="EC261" s="24"/>
      <c r="ED261" s="24"/>
      <c r="EE261" s="24"/>
      <c r="EF261" s="24"/>
      <c r="EG261" s="24"/>
      <c r="EH261" s="24"/>
      <c r="EI261" s="24"/>
      <c r="EJ261" s="24"/>
      <c r="EK261" s="24"/>
      <c r="EL261" s="24"/>
      <c r="EM261" s="24"/>
      <c r="EN261" s="24"/>
      <c r="EO261" s="24"/>
      <c r="EP261" s="24"/>
      <c r="EQ261" s="24"/>
      <c r="ER261" s="24"/>
      <c r="ES261" s="24"/>
      <c r="ET261" s="24"/>
      <c r="EU261" s="24"/>
      <c r="EV261" s="24"/>
      <c r="EW261" s="24"/>
      <c r="EX261" s="24"/>
      <c r="EY261" s="24"/>
      <c r="EZ261" s="24"/>
      <c r="FA261" s="24"/>
      <c r="FB261" s="24"/>
      <c r="FC261" s="24"/>
      <c r="FD261" s="24"/>
      <c r="FE261" s="24"/>
      <c r="FF261" s="24"/>
      <c r="FG261" s="24"/>
      <c r="FH261" s="24"/>
      <c r="FI261" s="24"/>
      <c r="FJ261" s="24"/>
      <c r="FK261" s="24"/>
      <c r="FL261" s="24"/>
      <c r="FM261" s="24"/>
      <c r="FN261" s="24"/>
      <c r="FO261" s="24"/>
      <c r="FP261" s="24"/>
      <c r="FQ261" s="24"/>
      <c r="FR261" s="24"/>
      <c r="FS261" s="24"/>
      <c r="FT261" s="24"/>
      <c r="FU261" s="24"/>
      <c r="FV261" s="24"/>
      <c r="FW261" s="24"/>
      <c r="FX261" s="24"/>
      <c r="FY261" s="24"/>
      <c r="FZ261" s="24"/>
      <c r="GA261" s="24"/>
      <c r="GB261" s="24"/>
      <c r="GC261" s="24"/>
      <c r="GD261" s="24"/>
      <c r="GE261" s="24"/>
      <c r="GF261" s="24"/>
      <c r="GG261" s="24"/>
      <c r="GH261" s="24"/>
      <c r="GI261" s="24"/>
      <c r="GJ261" s="24"/>
      <c r="GK261" s="24"/>
      <c r="GL261" s="24"/>
      <c r="GM261" s="24"/>
      <c r="GN261" s="24"/>
      <c r="GO261" s="24"/>
      <c r="GP261" s="24"/>
      <c r="GQ261" s="24"/>
      <c r="GR261" s="24"/>
      <c r="GS261" s="24"/>
      <c r="GT261" s="24"/>
      <c r="GU261" s="24"/>
      <c r="GV261" s="24"/>
      <c r="GW261" s="24"/>
      <c r="GX261" s="24"/>
      <c r="GY261" s="24"/>
      <c r="GZ261" s="24"/>
      <c r="HA261" s="24"/>
      <c r="HB261" s="24"/>
      <c r="HC261" s="24"/>
      <c r="HD261" s="24"/>
      <c r="HE261" s="24"/>
      <c r="HF261" s="24"/>
      <c r="HG261" s="24"/>
      <c r="HH261" s="24"/>
      <c r="HI261" s="24"/>
      <c r="HJ261" s="24"/>
      <c r="HK261" s="24"/>
      <c r="HL261" s="24"/>
      <c r="HM261" s="24"/>
      <c r="HN261" s="24"/>
      <c r="HO261" s="24"/>
      <c r="HP261" s="24"/>
      <c r="HQ261" s="24"/>
      <c r="HR261" s="24"/>
      <c r="HS261" s="24"/>
      <c r="HT261" s="24"/>
      <c r="HU261" s="24"/>
      <c r="HV261" s="24"/>
      <c r="HW261" s="24"/>
      <c r="HX261" s="24"/>
      <c r="HY261" s="24"/>
      <c r="HZ261" s="24"/>
      <c r="IA261" s="24"/>
      <c r="IB261" s="24"/>
      <c r="IC261" s="24"/>
      <c r="ID261" s="24"/>
      <c r="IE261" s="24"/>
      <c r="IF261" s="24"/>
      <c r="IG261" s="24"/>
      <c r="IH261" s="24"/>
      <c r="II261" s="24"/>
      <c r="IJ261" s="24"/>
      <c r="IK261" s="24"/>
      <c r="IL261" s="24"/>
      <c r="IM261" s="24"/>
      <c r="IN261" s="24"/>
    </row>
    <row r="262" spans="10:13" ht="15">
      <c r="J262" s="89"/>
      <c r="L262" s="89"/>
      <c r="M262" s="89"/>
    </row>
    <row r="263" spans="10:13" ht="15">
      <c r="J263" s="89"/>
      <c r="L263" s="89"/>
      <c r="M263" s="89"/>
    </row>
    <row r="264" spans="10:13" ht="15">
      <c r="J264" s="89"/>
      <c r="L264" s="89"/>
      <c r="M264" s="89"/>
    </row>
    <row r="265" spans="10:13" ht="15">
      <c r="J265" s="89"/>
      <c r="L265" s="89"/>
      <c r="M265" s="89"/>
    </row>
    <row r="266" spans="10:13" ht="15">
      <c r="J266" s="89"/>
      <c r="L266" s="89"/>
      <c r="M266" s="89"/>
    </row>
    <row r="267" spans="10:13" ht="15">
      <c r="J267" s="89"/>
      <c r="L267" s="89"/>
      <c r="M267" s="89"/>
    </row>
    <row r="268" spans="10:13" ht="15">
      <c r="J268" s="89"/>
      <c r="L268" s="89"/>
      <c r="M268" s="89"/>
    </row>
    <row r="269" spans="10:13" ht="15">
      <c r="J269" s="89"/>
      <c r="L269" s="89"/>
      <c r="M269" s="89"/>
    </row>
    <row r="270" spans="10:13" ht="15">
      <c r="J270" s="89"/>
      <c r="L270" s="89"/>
      <c r="M270" s="89"/>
    </row>
    <row r="271" spans="10:13" ht="15">
      <c r="J271" s="89"/>
      <c r="L271" s="89"/>
      <c r="M271" s="89"/>
    </row>
    <row r="272" spans="10:13" ht="15">
      <c r="J272" s="89"/>
      <c r="L272" s="89"/>
      <c r="M272" s="89"/>
    </row>
    <row r="273" spans="10:13" ht="15">
      <c r="J273" s="89"/>
      <c r="L273" s="89"/>
      <c r="M273" s="89"/>
    </row>
    <row r="274" spans="1:248" s="99" customFormat="1" ht="15">
      <c r="A274" s="20"/>
      <c r="B274" s="294"/>
      <c r="C274" s="295"/>
      <c r="D274" s="294"/>
      <c r="E274" s="1"/>
      <c r="F274" s="1"/>
      <c r="G274" s="1"/>
      <c r="H274" s="1"/>
      <c r="I274" s="1"/>
      <c r="J274" s="89"/>
      <c r="K274" s="90"/>
      <c r="L274" s="89"/>
      <c r="M274" s="89"/>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row>
    <row r="275" spans="1:248" s="99" customFormat="1" ht="15">
      <c r="A275" s="20"/>
      <c r="B275" s="294"/>
      <c r="C275" s="295"/>
      <c r="D275" s="294"/>
      <c r="E275" s="1"/>
      <c r="F275" s="1"/>
      <c r="G275" s="1"/>
      <c r="H275" s="1"/>
      <c r="I275" s="1"/>
      <c r="J275" s="89"/>
      <c r="K275" s="90"/>
      <c r="L275" s="89"/>
      <c r="M275" s="89"/>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row>
    <row r="276" spans="1:248" s="99" customFormat="1" ht="15">
      <c r="A276" s="20"/>
      <c r="B276" s="294"/>
      <c r="C276" s="295"/>
      <c r="D276" s="294"/>
      <c r="E276" s="1"/>
      <c r="F276" s="1"/>
      <c r="G276" s="1"/>
      <c r="H276" s="1"/>
      <c r="I276" s="1"/>
      <c r="J276" s="89"/>
      <c r="K276" s="90"/>
      <c r="L276" s="89"/>
      <c r="M276" s="89"/>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row>
    <row r="277" spans="1:248" s="99" customFormat="1" ht="15">
      <c r="A277" s="20"/>
      <c r="B277" s="294"/>
      <c r="C277" s="295"/>
      <c r="D277" s="294"/>
      <c r="E277" s="1"/>
      <c r="F277" s="1"/>
      <c r="G277" s="1"/>
      <c r="H277" s="1"/>
      <c r="I277" s="1"/>
      <c r="J277" s="89"/>
      <c r="K277" s="90"/>
      <c r="L277" s="89"/>
      <c r="M277" s="89"/>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row>
    <row r="278" spans="1:248" s="99" customFormat="1" ht="15">
      <c r="A278" s="20"/>
      <c r="B278" s="294"/>
      <c r="C278" s="295"/>
      <c r="D278" s="294"/>
      <c r="E278" s="1"/>
      <c r="F278" s="1"/>
      <c r="G278" s="1"/>
      <c r="H278" s="1"/>
      <c r="I278" s="1"/>
      <c r="J278" s="89"/>
      <c r="K278" s="90"/>
      <c r="L278" s="89"/>
      <c r="M278" s="89"/>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row>
    <row r="279" spans="1:248" s="99" customFormat="1" ht="15">
      <c r="A279" s="20"/>
      <c r="B279" s="294"/>
      <c r="C279" s="295"/>
      <c r="D279" s="294"/>
      <c r="E279" s="1"/>
      <c r="F279" s="1"/>
      <c r="G279" s="1"/>
      <c r="H279" s="1"/>
      <c r="I279" s="1"/>
      <c r="J279" s="89"/>
      <c r="K279" s="90"/>
      <c r="L279" s="89"/>
      <c r="M279" s="89"/>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row>
    <row r="280" spans="1:248" s="99" customFormat="1" ht="15">
      <c r="A280" s="20"/>
      <c r="B280" s="294"/>
      <c r="C280" s="295"/>
      <c r="D280" s="294"/>
      <c r="E280" s="1"/>
      <c r="F280" s="1"/>
      <c r="G280" s="1"/>
      <c r="H280" s="1"/>
      <c r="I280" s="1"/>
      <c r="J280" s="89"/>
      <c r="K280" s="90"/>
      <c r="L280" s="89"/>
      <c r="M280" s="89"/>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row>
    <row r="281" spans="1:248" s="99" customFormat="1" ht="15">
      <c r="A281" s="20"/>
      <c r="B281" s="294"/>
      <c r="C281" s="295"/>
      <c r="D281" s="294"/>
      <c r="E281" s="1"/>
      <c r="F281" s="1"/>
      <c r="G281" s="1"/>
      <c r="H281" s="1"/>
      <c r="I281" s="1"/>
      <c r="J281" s="89"/>
      <c r="K281" s="90"/>
      <c r="L281" s="89"/>
      <c r="M281" s="89"/>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row>
    <row r="282" spans="1:248" s="99" customFormat="1" ht="15">
      <c r="A282" s="20"/>
      <c r="B282" s="294"/>
      <c r="C282" s="295"/>
      <c r="D282" s="294"/>
      <c r="E282" s="1"/>
      <c r="F282" s="1"/>
      <c r="G282" s="1"/>
      <c r="H282" s="1"/>
      <c r="I282" s="1"/>
      <c r="J282" s="89"/>
      <c r="K282" s="90"/>
      <c r="L282" s="89"/>
      <c r="M282" s="89"/>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row>
    <row r="283" spans="1:248" s="99" customFormat="1" ht="15">
      <c r="A283" s="20"/>
      <c r="B283" s="294"/>
      <c r="C283" s="295"/>
      <c r="D283" s="294"/>
      <c r="E283" s="1"/>
      <c r="F283" s="1"/>
      <c r="G283" s="1"/>
      <c r="H283" s="1"/>
      <c r="I283" s="1"/>
      <c r="J283" s="89"/>
      <c r="K283" s="90"/>
      <c r="L283" s="89"/>
      <c r="M283" s="89"/>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row>
    <row r="284" spans="1:248" s="99" customFormat="1" ht="15">
      <c r="A284" s="20"/>
      <c r="B284" s="294"/>
      <c r="C284" s="295"/>
      <c r="D284" s="294"/>
      <c r="E284" s="1"/>
      <c r="F284" s="1"/>
      <c r="G284" s="1"/>
      <c r="H284" s="1"/>
      <c r="I284" s="1"/>
      <c r="J284" s="89"/>
      <c r="K284" s="90"/>
      <c r="L284" s="89"/>
      <c r="M284" s="89"/>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row>
    <row r="285" spans="1:248" s="99" customFormat="1" ht="15">
      <c r="A285" s="20"/>
      <c r="B285" s="294"/>
      <c r="C285" s="295"/>
      <c r="D285" s="294"/>
      <c r="E285" s="1"/>
      <c r="F285" s="1"/>
      <c r="G285" s="1"/>
      <c r="H285" s="1"/>
      <c r="I285" s="1"/>
      <c r="J285" s="89"/>
      <c r="K285" s="90"/>
      <c r="L285" s="89"/>
      <c r="M285" s="89"/>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row>
    <row r="286" spans="1:248" s="99" customFormat="1" ht="15">
      <c r="A286" s="20"/>
      <c r="B286" s="294"/>
      <c r="C286" s="295"/>
      <c r="D286" s="294"/>
      <c r="E286" s="1"/>
      <c r="F286" s="1"/>
      <c r="G286" s="1"/>
      <c r="H286" s="1"/>
      <c r="I286" s="1"/>
      <c r="J286" s="89"/>
      <c r="K286" s="90"/>
      <c r="L286" s="89"/>
      <c r="M286" s="89"/>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row>
    <row r="287" spans="1:248" s="99" customFormat="1" ht="15">
      <c r="A287" s="20"/>
      <c r="B287" s="294"/>
      <c r="C287" s="295"/>
      <c r="D287" s="294"/>
      <c r="E287" s="1"/>
      <c r="F287" s="1"/>
      <c r="G287" s="1"/>
      <c r="H287" s="1"/>
      <c r="I287" s="1"/>
      <c r="J287" s="89"/>
      <c r="K287" s="90"/>
      <c r="L287" s="89"/>
      <c r="M287" s="89"/>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row>
    <row r="288" spans="1:248" s="99" customFormat="1" ht="15">
      <c r="A288" s="20"/>
      <c r="B288" s="294"/>
      <c r="C288" s="295"/>
      <c r="D288" s="294"/>
      <c r="E288" s="1"/>
      <c r="F288" s="1"/>
      <c r="G288" s="1"/>
      <c r="H288" s="1"/>
      <c r="I288" s="1"/>
      <c r="J288" s="89"/>
      <c r="K288" s="90"/>
      <c r="L288" s="89"/>
      <c r="M288" s="89"/>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row>
    <row r="289" spans="1:248" s="99" customFormat="1" ht="15">
      <c r="A289" s="20"/>
      <c r="B289" s="294"/>
      <c r="C289" s="295"/>
      <c r="D289" s="294"/>
      <c r="E289" s="1"/>
      <c r="F289" s="1"/>
      <c r="G289" s="1"/>
      <c r="H289" s="1"/>
      <c r="I289" s="1"/>
      <c r="J289" s="89"/>
      <c r="K289" s="90"/>
      <c r="L289" s="89"/>
      <c r="M289" s="89"/>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row>
    <row r="290" spans="1:248" s="99" customFormat="1" ht="15">
      <c r="A290" s="20"/>
      <c r="B290" s="294"/>
      <c r="C290" s="295"/>
      <c r="D290" s="294"/>
      <c r="E290" s="1"/>
      <c r="F290" s="1"/>
      <c r="G290" s="1"/>
      <c r="H290" s="1"/>
      <c r="I290" s="1"/>
      <c r="J290" s="89"/>
      <c r="K290" s="90"/>
      <c r="L290" s="89"/>
      <c r="M290" s="89"/>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row>
    <row r="291" spans="1:248" s="99" customFormat="1" ht="15">
      <c r="A291" s="20"/>
      <c r="B291" s="294"/>
      <c r="C291" s="295"/>
      <c r="D291" s="294"/>
      <c r="E291" s="1"/>
      <c r="F291" s="1"/>
      <c r="G291" s="1"/>
      <c r="H291" s="1"/>
      <c r="I291" s="1"/>
      <c r="J291" s="89"/>
      <c r="K291" s="90"/>
      <c r="L291" s="89"/>
      <c r="M291" s="89"/>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row>
    <row r="292" spans="1:248" s="99" customFormat="1" ht="15">
      <c r="A292" s="20"/>
      <c r="B292" s="294"/>
      <c r="C292" s="295"/>
      <c r="D292" s="294"/>
      <c r="E292" s="1"/>
      <c r="F292" s="1"/>
      <c r="G292" s="1"/>
      <c r="H292" s="1"/>
      <c r="I292" s="1"/>
      <c r="J292" s="89"/>
      <c r="K292" s="90"/>
      <c r="L292" s="89"/>
      <c r="M292" s="89"/>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row>
    <row r="293" spans="1:248" s="99" customFormat="1" ht="15">
      <c r="A293" s="20"/>
      <c r="B293" s="294"/>
      <c r="C293" s="295"/>
      <c r="D293" s="294"/>
      <c r="E293" s="1"/>
      <c r="F293" s="1"/>
      <c r="G293" s="1"/>
      <c r="H293" s="1"/>
      <c r="I293" s="1"/>
      <c r="J293" s="89"/>
      <c r="K293" s="90"/>
      <c r="L293" s="89"/>
      <c r="M293" s="89"/>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row>
    <row r="294" spans="1:248" s="99" customFormat="1" ht="15">
      <c r="A294" s="20"/>
      <c r="B294" s="294"/>
      <c r="C294" s="295"/>
      <c r="D294" s="294"/>
      <c r="E294" s="1"/>
      <c r="F294" s="1"/>
      <c r="G294" s="1"/>
      <c r="H294" s="1"/>
      <c r="I294" s="1"/>
      <c r="J294" s="89"/>
      <c r="K294" s="90"/>
      <c r="L294" s="89"/>
      <c r="M294" s="89"/>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row>
    <row r="295" spans="1:248" s="99" customFormat="1" ht="15">
      <c r="A295" s="20"/>
      <c r="B295" s="294"/>
      <c r="C295" s="295"/>
      <c r="D295" s="294"/>
      <c r="E295" s="1"/>
      <c r="F295" s="1"/>
      <c r="G295" s="1"/>
      <c r="H295" s="1"/>
      <c r="I295" s="1"/>
      <c r="J295" s="89"/>
      <c r="K295" s="90"/>
      <c r="L295" s="89"/>
      <c r="M295" s="89"/>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row>
    <row r="296" spans="1:248" s="99" customFormat="1" ht="15">
      <c r="A296" s="20"/>
      <c r="B296" s="294"/>
      <c r="C296" s="295"/>
      <c r="D296" s="294"/>
      <c r="E296" s="1"/>
      <c r="F296" s="1"/>
      <c r="G296" s="1"/>
      <c r="H296" s="1"/>
      <c r="I296" s="1"/>
      <c r="J296" s="89"/>
      <c r="K296" s="90"/>
      <c r="L296" s="89"/>
      <c r="M296" s="89"/>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row>
    <row r="297" spans="1:248" s="99" customFormat="1" ht="15">
      <c r="A297" s="20"/>
      <c r="B297" s="294"/>
      <c r="C297" s="295"/>
      <c r="D297" s="294"/>
      <c r="E297" s="1"/>
      <c r="F297" s="1"/>
      <c r="G297" s="1"/>
      <c r="H297" s="1"/>
      <c r="I297" s="1"/>
      <c r="J297" s="89"/>
      <c r="K297" s="90"/>
      <c r="L297" s="89"/>
      <c r="M297" s="89"/>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row>
    <row r="298" spans="1:248" s="99" customFormat="1" ht="15">
      <c r="A298" s="20"/>
      <c r="B298" s="294"/>
      <c r="C298" s="295"/>
      <c r="D298" s="294"/>
      <c r="E298" s="1"/>
      <c r="F298" s="1"/>
      <c r="G298" s="1"/>
      <c r="H298" s="1"/>
      <c r="I298" s="1"/>
      <c r="J298" s="89"/>
      <c r="K298" s="90"/>
      <c r="L298" s="89"/>
      <c r="M298" s="89"/>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row>
    <row r="299" spans="1:248" s="99" customFormat="1" ht="15">
      <c r="A299" s="20"/>
      <c r="B299" s="294"/>
      <c r="C299" s="295"/>
      <c r="D299" s="294"/>
      <c r="E299" s="1"/>
      <c r="F299" s="1"/>
      <c r="G299" s="1"/>
      <c r="H299" s="1"/>
      <c r="I299" s="1"/>
      <c r="J299" s="89"/>
      <c r="K299" s="90"/>
      <c r="L299" s="89"/>
      <c r="M299" s="89"/>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row>
    <row r="300" spans="1:248" s="99" customFormat="1" ht="15">
      <c r="A300" s="20"/>
      <c r="B300" s="294"/>
      <c r="C300" s="295"/>
      <c r="D300" s="294"/>
      <c r="E300" s="1"/>
      <c r="F300" s="1"/>
      <c r="G300" s="1"/>
      <c r="H300" s="1"/>
      <c r="I300" s="1"/>
      <c r="J300" s="89"/>
      <c r="K300" s="90"/>
      <c r="L300" s="89"/>
      <c r="M300" s="89"/>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row>
    <row r="301" spans="1:248" s="99" customFormat="1" ht="15">
      <c r="A301" s="20"/>
      <c r="B301" s="294"/>
      <c r="C301" s="295"/>
      <c r="D301" s="294"/>
      <c r="E301" s="1"/>
      <c r="F301" s="1"/>
      <c r="G301" s="1"/>
      <c r="H301" s="1"/>
      <c r="I301" s="1"/>
      <c r="J301" s="89"/>
      <c r="K301" s="90"/>
      <c r="L301" s="89"/>
      <c r="M301" s="89"/>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row>
    <row r="302" spans="1:248" s="99" customFormat="1" ht="15">
      <c r="A302" s="20"/>
      <c r="B302" s="294"/>
      <c r="C302" s="295"/>
      <c r="D302" s="294"/>
      <c r="E302" s="1"/>
      <c r="F302" s="1"/>
      <c r="G302" s="1"/>
      <c r="H302" s="1"/>
      <c r="I302" s="1"/>
      <c r="J302" s="89"/>
      <c r="K302" s="90"/>
      <c r="L302" s="89"/>
      <c r="M302" s="89"/>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row>
    <row r="303" spans="1:248" s="99" customFormat="1" ht="15">
      <c r="A303" s="20"/>
      <c r="B303" s="294"/>
      <c r="C303" s="295"/>
      <c r="D303" s="294"/>
      <c r="E303" s="1"/>
      <c r="F303" s="1"/>
      <c r="G303" s="1"/>
      <c r="H303" s="1"/>
      <c r="I303" s="1"/>
      <c r="J303" s="89"/>
      <c r="K303" s="90"/>
      <c r="L303" s="89"/>
      <c r="M303" s="89"/>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row>
    <row r="304" spans="1:248" s="99" customFormat="1" ht="15">
      <c r="A304" s="20"/>
      <c r="B304" s="294"/>
      <c r="C304" s="295"/>
      <c r="D304" s="294"/>
      <c r="E304" s="1"/>
      <c r="F304" s="1"/>
      <c r="G304" s="1"/>
      <c r="H304" s="1"/>
      <c r="I304" s="1"/>
      <c r="J304" s="89"/>
      <c r="K304" s="90"/>
      <c r="L304" s="89"/>
      <c r="M304" s="89"/>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row>
    <row r="305" spans="1:248" s="99" customFormat="1" ht="15">
      <c r="A305" s="20"/>
      <c r="B305" s="294"/>
      <c r="C305" s="295"/>
      <c r="D305" s="294"/>
      <c r="E305" s="1"/>
      <c r="F305" s="1"/>
      <c r="G305" s="1"/>
      <c r="H305" s="1"/>
      <c r="I305" s="1"/>
      <c r="J305" s="89"/>
      <c r="K305" s="90"/>
      <c r="L305" s="89"/>
      <c r="M305" s="89"/>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row>
    <row r="306" spans="1:248" s="99" customFormat="1" ht="15">
      <c r="A306" s="20"/>
      <c r="B306" s="294"/>
      <c r="C306" s="295"/>
      <c r="D306" s="294"/>
      <c r="E306" s="1"/>
      <c r="F306" s="1"/>
      <c r="G306" s="1"/>
      <c r="H306" s="1"/>
      <c r="I306" s="1"/>
      <c r="J306" s="89"/>
      <c r="K306" s="90"/>
      <c r="L306" s="89"/>
      <c r="M306" s="89"/>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row>
    <row r="307" spans="1:248" s="99" customFormat="1" ht="15">
      <c r="A307" s="20"/>
      <c r="B307" s="294"/>
      <c r="C307" s="295"/>
      <c r="D307" s="294"/>
      <c r="E307" s="1"/>
      <c r="F307" s="1"/>
      <c r="G307" s="1"/>
      <c r="H307" s="1"/>
      <c r="I307" s="1"/>
      <c r="J307" s="89"/>
      <c r="K307" s="90"/>
      <c r="L307" s="89"/>
      <c r="M307" s="89"/>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row>
    <row r="308" spans="1:248" s="99" customFormat="1" ht="15">
      <c r="A308" s="20"/>
      <c r="B308" s="294"/>
      <c r="C308" s="295"/>
      <c r="D308" s="294"/>
      <c r="E308" s="1"/>
      <c r="F308" s="1"/>
      <c r="G308" s="1"/>
      <c r="H308" s="1"/>
      <c r="I308" s="1"/>
      <c r="J308" s="89"/>
      <c r="K308" s="90"/>
      <c r="L308" s="89"/>
      <c r="M308" s="89"/>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row>
    <row r="309" spans="1:248" s="99" customFormat="1" ht="15">
      <c r="A309" s="20"/>
      <c r="B309" s="294"/>
      <c r="C309" s="295"/>
      <c r="D309" s="294"/>
      <c r="E309" s="1"/>
      <c r="F309" s="1"/>
      <c r="G309" s="1"/>
      <c r="H309" s="1"/>
      <c r="I309" s="1"/>
      <c r="J309" s="89"/>
      <c r="K309" s="90"/>
      <c r="L309" s="89"/>
      <c r="M309" s="89"/>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row>
    <row r="310" spans="1:248" s="99" customFormat="1" ht="15">
      <c r="A310" s="20"/>
      <c r="B310" s="294"/>
      <c r="C310" s="295"/>
      <c r="D310" s="294"/>
      <c r="E310" s="1"/>
      <c r="F310" s="1"/>
      <c r="G310" s="1"/>
      <c r="H310" s="1"/>
      <c r="I310" s="1"/>
      <c r="J310" s="89"/>
      <c r="K310" s="90"/>
      <c r="L310" s="89"/>
      <c r="M310" s="89"/>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row>
    <row r="311" spans="1:248" s="99" customFormat="1" ht="15">
      <c r="A311" s="20"/>
      <c r="B311" s="294"/>
      <c r="C311" s="295"/>
      <c r="D311" s="294"/>
      <c r="E311" s="1"/>
      <c r="F311" s="1"/>
      <c r="G311" s="1"/>
      <c r="H311" s="1"/>
      <c r="I311" s="1"/>
      <c r="J311" s="89"/>
      <c r="K311" s="90"/>
      <c r="L311" s="89"/>
      <c r="M311" s="89"/>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row>
    <row r="312" spans="1:248" s="99" customFormat="1" ht="15">
      <c r="A312" s="20"/>
      <c r="B312" s="294"/>
      <c r="C312" s="295"/>
      <c r="D312" s="294"/>
      <c r="E312" s="1"/>
      <c r="F312" s="1"/>
      <c r="G312" s="1"/>
      <c r="H312" s="1"/>
      <c r="I312" s="1"/>
      <c r="J312" s="89"/>
      <c r="K312" s="90"/>
      <c r="L312" s="89"/>
      <c r="M312" s="89"/>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row>
    <row r="313" spans="1:248" s="99" customFormat="1" ht="15">
      <c r="A313" s="20"/>
      <c r="B313" s="294"/>
      <c r="C313" s="295"/>
      <c r="D313" s="294"/>
      <c r="E313" s="1"/>
      <c r="F313" s="1"/>
      <c r="G313" s="1"/>
      <c r="H313" s="1"/>
      <c r="I313" s="1"/>
      <c r="J313" s="89"/>
      <c r="K313" s="90"/>
      <c r="L313" s="89"/>
      <c r="M313" s="89"/>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row>
    <row r="314" spans="1:248" s="99" customFormat="1" ht="15">
      <c r="A314" s="20"/>
      <c r="B314" s="294"/>
      <c r="C314" s="295"/>
      <c r="D314" s="294"/>
      <c r="E314" s="1"/>
      <c r="F314" s="1"/>
      <c r="G314" s="1"/>
      <c r="H314" s="1"/>
      <c r="I314" s="1"/>
      <c r="J314" s="89"/>
      <c r="K314" s="90"/>
      <c r="L314" s="89"/>
      <c r="M314" s="89"/>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row>
    <row r="315" spans="1:248" s="99" customFormat="1" ht="15">
      <c r="A315" s="20"/>
      <c r="B315" s="294"/>
      <c r="C315" s="295"/>
      <c r="D315" s="294"/>
      <c r="E315" s="1"/>
      <c r="F315" s="1"/>
      <c r="G315" s="1"/>
      <c r="H315" s="1"/>
      <c r="I315" s="1"/>
      <c r="J315" s="89"/>
      <c r="K315" s="90"/>
      <c r="L315" s="89"/>
      <c r="M315" s="89"/>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row>
    <row r="316" spans="1:248" s="99" customFormat="1" ht="15">
      <c r="A316" s="20"/>
      <c r="B316" s="294"/>
      <c r="C316" s="295"/>
      <c r="D316" s="294"/>
      <c r="E316" s="1"/>
      <c r="F316" s="1"/>
      <c r="G316" s="1"/>
      <c r="H316" s="1"/>
      <c r="I316" s="1"/>
      <c r="J316" s="89"/>
      <c r="K316" s="90"/>
      <c r="L316" s="89"/>
      <c r="M316" s="89"/>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row>
    <row r="317" spans="1:248" s="99" customFormat="1" ht="15">
      <c r="A317" s="20"/>
      <c r="B317" s="294"/>
      <c r="C317" s="295"/>
      <c r="D317" s="294"/>
      <c r="E317" s="1"/>
      <c r="F317" s="1"/>
      <c r="G317" s="1"/>
      <c r="H317" s="1"/>
      <c r="I317" s="1"/>
      <c r="J317" s="89"/>
      <c r="K317" s="90"/>
      <c r="L317" s="89"/>
      <c r="M317" s="89"/>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row>
    <row r="318" spans="1:248" s="99" customFormat="1" ht="15">
      <c r="A318" s="20"/>
      <c r="B318" s="294"/>
      <c r="C318" s="295"/>
      <c r="D318" s="294"/>
      <c r="E318" s="1"/>
      <c r="F318" s="1"/>
      <c r="G318" s="1"/>
      <c r="H318" s="1"/>
      <c r="I318" s="1"/>
      <c r="J318" s="89"/>
      <c r="K318" s="90"/>
      <c r="L318" s="89"/>
      <c r="M318" s="89"/>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row>
    <row r="319" spans="1:248" s="99" customFormat="1" ht="15">
      <c r="A319" s="20"/>
      <c r="B319" s="294"/>
      <c r="C319" s="295"/>
      <c r="D319" s="294"/>
      <c r="E319" s="1"/>
      <c r="F319" s="1"/>
      <c r="G319" s="1"/>
      <c r="H319" s="1"/>
      <c r="I319" s="1"/>
      <c r="J319" s="89"/>
      <c r="K319" s="90"/>
      <c r="L319" s="89"/>
      <c r="M319" s="89"/>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row>
  </sheetData>
  <sheetProtection/>
  <printOptions/>
  <pageMargins left="0.7874015748031497" right="0.7874015748031497" top="0.7874015748031497" bottom="0.7874015748031497" header="0.3937007874015748" footer="0.3937007874015748"/>
  <pageSetup fitToHeight="0" fitToWidth="1" horizontalDpi="600" verticalDpi="600" orientation="portrait" paperSize="9" scale="75" r:id="rId2"/>
  <headerFooter alignWithMargins="0">
    <oddHeader>&amp;L&amp;"-,Félkövér"&amp;A</oddHeader>
    <oddFooter>&amp;R&amp;"-,Félkövér"&amp;P/&amp;N</oddFooter>
  </headerFooter>
  <drawing r:id="rId1"/>
</worksheet>
</file>

<file path=xl/worksheets/sheet8.xml><?xml version="1.0" encoding="utf-8"?>
<worksheet xmlns="http://schemas.openxmlformats.org/spreadsheetml/2006/main" xmlns:r="http://schemas.openxmlformats.org/officeDocument/2006/relationships">
  <dimension ref="A1:P36"/>
  <sheetViews>
    <sheetView view="pageBreakPreview" zoomScale="85" zoomScaleSheetLayoutView="85" zoomScalePageLayoutView="0" workbookViewId="0" topLeftCell="A8">
      <selection activeCell="G31" sqref="G31:G32"/>
    </sheetView>
  </sheetViews>
  <sheetFormatPr defaultColWidth="9.28125" defaultRowHeight="15"/>
  <cols>
    <col min="1" max="1" width="4.28125" style="61" bestFit="1" customWidth="1"/>
    <col min="2" max="2" width="40.7109375" style="336" customWidth="1"/>
    <col min="3" max="3" width="8.57421875" style="337" customWidth="1"/>
    <col min="4" max="4" width="8.57421875" style="336" customWidth="1"/>
    <col min="5" max="9" width="8.57421875" style="65" customWidth="1"/>
    <col min="10" max="13" width="10.57421875" style="93" customWidth="1"/>
    <col min="14" max="16" width="10.57421875" style="104" customWidth="1"/>
    <col min="17" max="247" width="9.140625" style="65" customWidth="1"/>
    <col min="248" max="248" width="9.28125" style="65" customWidth="1"/>
    <col min="249" max="249" width="37.140625" style="65" customWidth="1"/>
    <col min="250" max="16384" width="9.28125" style="65" customWidth="1"/>
  </cols>
  <sheetData>
    <row r="1" spans="1:16" s="19" customFormat="1" ht="25.5">
      <c r="A1" s="17" t="s">
        <v>30</v>
      </c>
      <c r="B1" s="296" t="s">
        <v>31</v>
      </c>
      <c r="C1" s="296" t="s">
        <v>0</v>
      </c>
      <c r="D1" s="296" t="s">
        <v>32</v>
      </c>
      <c r="E1" s="18" t="s">
        <v>1</v>
      </c>
      <c r="F1" s="18" t="s">
        <v>2</v>
      </c>
      <c r="G1" s="18" t="s">
        <v>3</v>
      </c>
      <c r="H1" s="18" t="s">
        <v>4</v>
      </c>
      <c r="I1" s="18" t="s">
        <v>33</v>
      </c>
      <c r="J1" s="98"/>
      <c r="K1" s="98"/>
      <c r="L1" s="98"/>
      <c r="M1" s="98"/>
      <c r="N1" s="98"/>
      <c r="O1" s="101"/>
      <c r="P1" s="98"/>
    </row>
    <row r="2" spans="1:16" s="39" customFormat="1" ht="15">
      <c r="A2" s="40"/>
      <c r="B2" s="325"/>
      <c r="C2" s="326"/>
      <c r="D2" s="325"/>
      <c r="E2" s="43"/>
      <c r="F2" s="43"/>
      <c r="G2" s="43"/>
      <c r="H2" s="43"/>
      <c r="I2" s="41"/>
      <c r="J2" s="100"/>
      <c r="K2" s="100"/>
      <c r="L2" s="100"/>
      <c r="M2" s="100"/>
      <c r="N2" s="100"/>
      <c r="O2" s="100"/>
      <c r="P2" s="100"/>
    </row>
    <row r="3" spans="1:16" s="67" customFormat="1" ht="15">
      <c r="A3" s="59"/>
      <c r="B3" s="332" t="s">
        <v>245</v>
      </c>
      <c r="C3" s="266"/>
      <c r="D3" s="333"/>
      <c r="J3" s="92"/>
      <c r="K3" s="94"/>
      <c r="L3" s="109"/>
      <c r="M3" s="110"/>
      <c r="N3" s="104"/>
      <c r="O3" s="104"/>
      <c r="P3" s="104"/>
    </row>
    <row r="4" spans="2:16" s="64" customFormat="1" ht="15">
      <c r="B4" s="226"/>
      <c r="C4" s="334"/>
      <c r="D4" s="335"/>
      <c r="E4" s="62"/>
      <c r="F4" s="62"/>
      <c r="G4" s="62"/>
      <c r="H4" s="62"/>
      <c r="I4" s="230"/>
      <c r="J4" s="94"/>
      <c r="K4" s="92"/>
      <c r="L4" s="109"/>
      <c r="M4" s="110"/>
      <c r="N4" s="104"/>
      <c r="O4" s="104"/>
      <c r="P4" s="104"/>
    </row>
    <row r="5" spans="2:16" s="64" customFormat="1" ht="38.25">
      <c r="B5" s="226" t="s">
        <v>246</v>
      </c>
      <c r="C5" s="295">
        <v>1</v>
      </c>
      <c r="D5" s="294" t="s">
        <v>9</v>
      </c>
      <c r="E5" s="62"/>
      <c r="F5" s="62"/>
      <c r="G5" s="62"/>
      <c r="H5" s="62"/>
      <c r="I5" s="230"/>
      <c r="J5" s="94"/>
      <c r="K5" s="92"/>
      <c r="L5" s="109"/>
      <c r="M5" s="110"/>
      <c r="N5" s="104"/>
      <c r="O5" s="104"/>
      <c r="P5" s="104"/>
    </row>
    <row r="6" spans="2:16" s="64" customFormat="1" ht="15">
      <c r="B6" s="226"/>
      <c r="C6" s="334"/>
      <c r="D6" s="335"/>
      <c r="E6" s="62"/>
      <c r="F6" s="62"/>
      <c r="G6" s="62"/>
      <c r="H6" s="62"/>
      <c r="I6" s="230"/>
      <c r="J6" s="94"/>
      <c r="K6" s="92"/>
      <c r="L6" s="109"/>
      <c r="M6" s="110"/>
      <c r="N6" s="104"/>
      <c r="O6" s="104"/>
      <c r="P6" s="104"/>
    </row>
    <row r="7" spans="2:16" s="64" customFormat="1" ht="89.25">
      <c r="B7" s="226" t="s">
        <v>247</v>
      </c>
      <c r="C7" s="334">
        <v>11</v>
      </c>
      <c r="D7" s="335" t="s">
        <v>9</v>
      </c>
      <c r="E7" s="62"/>
      <c r="F7" s="62"/>
      <c r="G7" s="62"/>
      <c r="H7" s="62"/>
      <c r="I7" s="230"/>
      <c r="J7" s="94"/>
      <c r="K7" s="92"/>
      <c r="L7" s="109"/>
      <c r="M7" s="110"/>
      <c r="N7" s="104"/>
      <c r="O7" s="104"/>
      <c r="P7" s="104"/>
    </row>
    <row r="8" spans="2:16" s="64" customFormat="1" ht="15">
      <c r="B8" s="226"/>
      <c r="C8" s="334"/>
      <c r="D8" s="335"/>
      <c r="E8" s="62"/>
      <c r="F8" s="62"/>
      <c r="G8" s="62"/>
      <c r="H8" s="62"/>
      <c r="I8" s="230"/>
      <c r="J8" s="94"/>
      <c r="K8" s="92"/>
      <c r="L8" s="109"/>
      <c r="M8" s="110"/>
      <c r="N8" s="104"/>
      <c r="O8" s="104"/>
      <c r="P8" s="104"/>
    </row>
    <row r="9" spans="2:16" s="64" customFormat="1" ht="38.25">
      <c r="B9" s="226" t="s">
        <v>248</v>
      </c>
      <c r="C9" s="334">
        <v>2</v>
      </c>
      <c r="D9" s="335" t="s">
        <v>9</v>
      </c>
      <c r="E9" s="62"/>
      <c r="F9" s="62"/>
      <c r="G9" s="62"/>
      <c r="H9" s="62"/>
      <c r="I9" s="230"/>
      <c r="J9" s="94"/>
      <c r="K9" s="92"/>
      <c r="L9" s="109"/>
      <c r="M9" s="110"/>
      <c r="N9" s="104"/>
      <c r="O9" s="104"/>
      <c r="P9" s="104"/>
    </row>
    <row r="10" spans="2:16" s="64" customFormat="1" ht="15">
      <c r="B10" s="226"/>
      <c r="C10" s="334"/>
      <c r="D10" s="335"/>
      <c r="E10" s="62"/>
      <c r="F10" s="62"/>
      <c r="G10" s="62"/>
      <c r="H10" s="62"/>
      <c r="I10" s="230"/>
      <c r="J10" s="94"/>
      <c r="K10" s="92"/>
      <c r="L10" s="109"/>
      <c r="M10" s="110"/>
      <c r="N10" s="104"/>
      <c r="O10" s="104"/>
      <c r="P10" s="104"/>
    </row>
    <row r="11" spans="2:16" s="64" customFormat="1" ht="15">
      <c r="B11" s="226" t="s">
        <v>249</v>
      </c>
      <c r="C11" s="334">
        <v>13</v>
      </c>
      <c r="D11" s="335" t="s">
        <v>9</v>
      </c>
      <c r="E11" s="62"/>
      <c r="F11" s="62"/>
      <c r="G11" s="62"/>
      <c r="H11" s="62"/>
      <c r="I11" s="230"/>
      <c r="J11" s="94"/>
      <c r="K11" s="92"/>
      <c r="L11" s="109"/>
      <c r="M11" s="110"/>
      <c r="N11" s="104"/>
      <c r="O11" s="104"/>
      <c r="P11" s="104"/>
    </row>
    <row r="12" spans="2:16" s="64" customFormat="1" ht="15">
      <c r="B12" s="226"/>
      <c r="C12" s="334"/>
      <c r="D12" s="335"/>
      <c r="E12" s="62"/>
      <c r="F12" s="62"/>
      <c r="G12" s="62"/>
      <c r="H12" s="62"/>
      <c r="I12" s="230"/>
      <c r="J12" s="94"/>
      <c r="K12" s="92"/>
      <c r="L12" s="109"/>
      <c r="M12" s="110"/>
      <c r="N12" s="104"/>
      <c r="O12" s="104"/>
      <c r="P12" s="104"/>
    </row>
    <row r="13" spans="2:16" s="64" customFormat="1" ht="15">
      <c r="B13" s="226" t="s">
        <v>250</v>
      </c>
      <c r="C13" s="334"/>
      <c r="D13" s="335"/>
      <c r="E13" s="62"/>
      <c r="F13" s="62"/>
      <c r="G13" s="62"/>
      <c r="H13" s="62"/>
      <c r="I13" s="230"/>
      <c r="J13" s="94"/>
      <c r="K13" s="92"/>
      <c r="L13" s="109"/>
      <c r="M13" s="110"/>
      <c r="N13" s="104"/>
      <c r="O13" s="104"/>
      <c r="P13" s="104"/>
    </row>
    <row r="14" spans="2:16" s="64" customFormat="1" ht="15">
      <c r="B14" s="226" t="s">
        <v>251</v>
      </c>
      <c r="C14" s="334">
        <v>3</v>
      </c>
      <c r="D14" s="335" t="s">
        <v>9</v>
      </c>
      <c r="E14" s="62"/>
      <c r="F14" s="62"/>
      <c r="G14" s="62"/>
      <c r="H14" s="62"/>
      <c r="I14" s="230"/>
      <c r="J14" s="94"/>
      <c r="K14" s="92"/>
      <c r="L14" s="109"/>
      <c r="M14" s="110"/>
      <c r="N14" s="104"/>
      <c r="O14" s="104"/>
      <c r="P14" s="104"/>
    </row>
    <row r="15" spans="2:16" s="64" customFormat="1" ht="15">
      <c r="B15" s="226" t="s">
        <v>252</v>
      </c>
      <c r="C15" s="334">
        <v>9</v>
      </c>
      <c r="D15" s="335" t="s">
        <v>9</v>
      </c>
      <c r="E15" s="62"/>
      <c r="F15" s="62"/>
      <c r="G15" s="62"/>
      <c r="H15" s="62"/>
      <c r="I15" s="230"/>
      <c r="J15" s="94"/>
      <c r="K15" s="92"/>
      <c r="L15" s="109"/>
      <c r="M15" s="110"/>
      <c r="N15" s="104"/>
      <c r="O15" s="104"/>
      <c r="P15" s="104"/>
    </row>
    <row r="16" spans="2:16" s="64" customFormat="1" ht="15">
      <c r="B16" s="226"/>
      <c r="C16" s="334"/>
      <c r="D16" s="335"/>
      <c r="E16" s="62"/>
      <c r="F16" s="62"/>
      <c r="G16" s="62"/>
      <c r="H16" s="62"/>
      <c r="I16" s="230"/>
      <c r="J16" s="94"/>
      <c r="K16" s="92"/>
      <c r="L16" s="109"/>
      <c r="M16" s="110"/>
      <c r="N16" s="104"/>
      <c r="O16" s="104"/>
      <c r="P16" s="104"/>
    </row>
    <row r="17" spans="2:16" s="64" customFormat="1" ht="25.5">
      <c r="B17" s="226" t="s">
        <v>253</v>
      </c>
      <c r="C17" s="334"/>
      <c r="D17" s="335"/>
      <c r="E17" s="62"/>
      <c r="F17" s="62"/>
      <c r="G17" s="62"/>
      <c r="H17" s="62"/>
      <c r="I17" s="230"/>
      <c r="J17" s="94"/>
      <c r="K17" s="92"/>
      <c r="L17" s="109"/>
      <c r="M17" s="110"/>
      <c r="N17" s="104"/>
      <c r="O17" s="104"/>
      <c r="P17" s="104"/>
    </row>
    <row r="18" spans="2:16" s="64" customFormat="1" ht="15">
      <c r="B18" s="226" t="s">
        <v>254</v>
      </c>
      <c r="C18" s="334">
        <v>10</v>
      </c>
      <c r="D18" s="335" t="s">
        <v>6</v>
      </c>
      <c r="F18" s="62"/>
      <c r="G18" s="62"/>
      <c r="H18" s="62"/>
      <c r="I18" s="230"/>
      <c r="J18" s="94"/>
      <c r="K18" s="92"/>
      <c r="L18" s="109"/>
      <c r="M18" s="110"/>
      <c r="N18" s="104"/>
      <c r="O18" s="104"/>
      <c r="P18" s="104"/>
    </row>
    <row r="19" spans="2:16" s="64" customFormat="1" ht="15">
      <c r="B19" s="226" t="s">
        <v>255</v>
      </c>
      <c r="C19" s="334">
        <v>10</v>
      </c>
      <c r="D19" s="335" t="s">
        <v>6</v>
      </c>
      <c r="F19" s="62"/>
      <c r="G19" s="62"/>
      <c r="H19" s="62"/>
      <c r="I19" s="230"/>
      <c r="J19" s="94"/>
      <c r="K19" s="92"/>
      <c r="L19" s="109"/>
      <c r="M19" s="110"/>
      <c r="N19" s="104"/>
      <c r="O19" s="104"/>
      <c r="P19" s="104"/>
    </row>
    <row r="20" spans="2:16" s="64" customFormat="1" ht="15">
      <c r="B20" s="226" t="s">
        <v>256</v>
      </c>
      <c r="C20" s="334">
        <v>10</v>
      </c>
      <c r="D20" s="335" t="s">
        <v>6</v>
      </c>
      <c r="F20" s="62"/>
      <c r="G20" s="62"/>
      <c r="H20" s="62"/>
      <c r="I20" s="230"/>
      <c r="J20" s="94"/>
      <c r="K20" s="92"/>
      <c r="L20" s="109"/>
      <c r="M20" s="110"/>
      <c r="N20" s="104"/>
      <c r="O20" s="104"/>
      <c r="P20" s="104"/>
    </row>
    <row r="21" spans="2:16" s="64" customFormat="1" ht="15">
      <c r="B21" s="226" t="s">
        <v>257</v>
      </c>
      <c r="C21" s="334">
        <v>40</v>
      </c>
      <c r="D21" s="335" t="s">
        <v>6</v>
      </c>
      <c r="F21" s="62"/>
      <c r="G21" s="62"/>
      <c r="H21" s="62"/>
      <c r="I21" s="230"/>
      <c r="J21" s="94"/>
      <c r="K21" s="92"/>
      <c r="L21" s="109"/>
      <c r="M21" s="110"/>
      <c r="N21" s="104"/>
      <c r="O21" s="104"/>
      <c r="P21" s="104"/>
    </row>
    <row r="22" spans="1:16" s="66" customFormat="1" ht="15">
      <c r="A22" s="231"/>
      <c r="B22" s="226" t="s">
        <v>258</v>
      </c>
      <c r="C22" s="334">
        <v>10</v>
      </c>
      <c r="D22" s="235" t="s">
        <v>6</v>
      </c>
      <c r="E22" s="64"/>
      <c r="F22" s="62"/>
      <c r="G22" s="62"/>
      <c r="H22" s="62"/>
      <c r="I22" s="232"/>
      <c r="J22" s="94"/>
      <c r="K22" s="92"/>
      <c r="L22" s="109"/>
      <c r="M22" s="110"/>
      <c r="N22" s="104"/>
      <c r="O22" s="104"/>
      <c r="P22" s="104"/>
    </row>
    <row r="23" spans="1:16" s="64" customFormat="1" ht="15">
      <c r="A23" s="60"/>
      <c r="B23" s="226" t="s">
        <v>259</v>
      </c>
      <c r="C23" s="334">
        <v>20</v>
      </c>
      <c r="D23" s="235" t="s">
        <v>6</v>
      </c>
      <c r="F23" s="62"/>
      <c r="G23" s="62"/>
      <c r="H23" s="62"/>
      <c r="I23" s="69"/>
      <c r="J23" s="94"/>
      <c r="K23" s="92"/>
      <c r="L23" s="109"/>
      <c r="M23" s="110"/>
      <c r="N23" s="104"/>
      <c r="O23" s="104"/>
      <c r="P23" s="104"/>
    </row>
    <row r="24" spans="1:16" s="64" customFormat="1" ht="15">
      <c r="A24" s="60"/>
      <c r="B24" s="226" t="s">
        <v>260</v>
      </c>
      <c r="C24" s="334">
        <v>45</v>
      </c>
      <c r="D24" s="235" t="s">
        <v>6</v>
      </c>
      <c r="F24" s="62"/>
      <c r="G24" s="62"/>
      <c r="H24" s="62"/>
      <c r="I24" s="69"/>
      <c r="J24" s="94"/>
      <c r="K24" s="92"/>
      <c r="L24" s="109"/>
      <c r="M24" s="110"/>
      <c r="N24" s="104"/>
      <c r="O24" s="104"/>
      <c r="P24" s="104"/>
    </row>
    <row r="25" spans="1:16" s="64" customFormat="1" ht="15">
      <c r="A25" s="60"/>
      <c r="B25" s="233"/>
      <c r="C25" s="234"/>
      <c r="D25" s="235"/>
      <c r="E25" s="62"/>
      <c r="F25" s="62"/>
      <c r="G25" s="62"/>
      <c r="H25" s="62"/>
      <c r="I25" s="69"/>
      <c r="J25" s="94"/>
      <c r="K25" s="92"/>
      <c r="L25" s="109"/>
      <c r="M25" s="110"/>
      <c r="N25" s="104"/>
      <c r="O25" s="104"/>
      <c r="P25" s="104"/>
    </row>
    <row r="26" spans="1:16" s="64" customFormat="1" ht="15">
      <c r="A26" s="60"/>
      <c r="B26" s="233" t="s">
        <v>261</v>
      </c>
      <c r="C26" s="234">
        <v>25</v>
      </c>
      <c r="D26" s="235" t="s">
        <v>262</v>
      </c>
      <c r="E26" s="62"/>
      <c r="F26" s="62"/>
      <c r="G26" s="62"/>
      <c r="H26" s="62"/>
      <c r="I26" s="69"/>
      <c r="J26" s="94"/>
      <c r="K26" s="92"/>
      <c r="L26" s="109"/>
      <c r="M26" s="110"/>
      <c r="N26" s="104"/>
      <c r="O26" s="104"/>
      <c r="P26" s="104"/>
    </row>
    <row r="27" spans="1:16" s="64" customFormat="1" ht="15">
      <c r="A27" s="60"/>
      <c r="B27" s="233"/>
      <c r="C27" s="234"/>
      <c r="D27" s="235"/>
      <c r="E27" s="62"/>
      <c r="F27" s="62"/>
      <c r="G27" s="62"/>
      <c r="H27" s="62"/>
      <c r="I27" s="69"/>
      <c r="J27" s="94"/>
      <c r="K27" s="92"/>
      <c r="L27" s="109"/>
      <c r="M27" s="110"/>
      <c r="N27" s="104"/>
      <c r="O27" s="104"/>
      <c r="P27" s="104"/>
    </row>
    <row r="28" spans="1:16" s="64" customFormat="1" ht="15">
      <c r="A28" s="60"/>
      <c r="B28" s="367" t="s">
        <v>293</v>
      </c>
      <c r="C28" s="368">
        <v>100</v>
      </c>
      <c r="D28" s="369" t="s">
        <v>6</v>
      </c>
      <c r="E28" s="62"/>
      <c r="F28" s="62"/>
      <c r="G28" s="62"/>
      <c r="H28" s="62"/>
      <c r="I28" s="69"/>
      <c r="J28" s="94"/>
      <c r="K28" s="92"/>
      <c r="L28" s="109"/>
      <c r="M28" s="110"/>
      <c r="N28" s="104"/>
      <c r="O28" s="104"/>
      <c r="P28" s="104"/>
    </row>
    <row r="29" spans="1:16" s="64" customFormat="1" ht="15">
      <c r="A29" s="60"/>
      <c r="B29" s="233"/>
      <c r="C29" s="234"/>
      <c r="D29" s="235"/>
      <c r="E29" s="62"/>
      <c r="F29" s="62"/>
      <c r="G29" s="62"/>
      <c r="H29" s="62"/>
      <c r="I29" s="69"/>
      <c r="J29" s="94"/>
      <c r="K29" s="92"/>
      <c r="L29" s="109"/>
      <c r="M29" s="110"/>
      <c r="N29" s="104"/>
      <c r="O29" s="104"/>
      <c r="P29" s="104"/>
    </row>
    <row r="30" spans="1:16" s="64" customFormat="1" ht="63.75">
      <c r="A30" s="60"/>
      <c r="B30" s="226" t="s">
        <v>263</v>
      </c>
      <c r="C30" s="234">
        <v>1</v>
      </c>
      <c r="D30" s="235" t="s">
        <v>198</v>
      </c>
      <c r="E30" s="62"/>
      <c r="F30" s="62"/>
      <c r="G30" s="62"/>
      <c r="H30" s="62"/>
      <c r="I30" s="69"/>
      <c r="J30" s="94"/>
      <c r="K30" s="92"/>
      <c r="L30" s="109"/>
      <c r="M30" s="110"/>
      <c r="N30" s="104"/>
      <c r="O30" s="104"/>
      <c r="P30" s="104"/>
    </row>
    <row r="31" spans="1:16" s="64" customFormat="1" ht="15">
      <c r="A31" s="60"/>
      <c r="B31" s="233"/>
      <c r="C31" s="234"/>
      <c r="D31" s="235"/>
      <c r="E31" s="62"/>
      <c r="F31" s="62"/>
      <c r="G31" s="62"/>
      <c r="H31" s="62"/>
      <c r="I31" s="69"/>
      <c r="J31" s="94"/>
      <c r="K31" s="92"/>
      <c r="L31" s="109"/>
      <c r="M31" s="110"/>
      <c r="N31" s="104"/>
      <c r="O31" s="104"/>
      <c r="P31" s="104"/>
    </row>
    <row r="32" spans="1:16" s="64" customFormat="1" ht="242.25">
      <c r="A32" s="60"/>
      <c r="B32" s="233" t="s">
        <v>264</v>
      </c>
      <c r="C32" s="234">
        <v>1</v>
      </c>
      <c r="D32" s="235" t="s">
        <v>10</v>
      </c>
      <c r="E32" s="62"/>
      <c r="F32" s="62"/>
      <c r="G32" s="62"/>
      <c r="H32" s="62"/>
      <c r="I32" s="69"/>
      <c r="J32" s="94"/>
      <c r="K32" s="92"/>
      <c r="L32" s="109"/>
      <c r="M32" s="110"/>
      <c r="N32" s="104"/>
      <c r="O32" s="104"/>
      <c r="P32" s="104"/>
    </row>
    <row r="33" spans="1:16" s="66" customFormat="1" ht="15">
      <c r="A33" s="231"/>
      <c r="B33" s="233"/>
      <c r="C33" s="234"/>
      <c r="D33" s="235"/>
      <c r="E33" s="62"/>
      <c r="F33" s="62"/>
      <c r="G33" s="62"/>
      <c r="H33" s="62"/>
      <c r="I33" s="361"/>
      <c r="J33" s="94"/>
      <c r="K33" s="92"/>
      <c r="L33" s="109"/>
      <c r="M33" s="110"/>
      <c r="N33" s="104"/>
      <c r="O33" s="104"/>
      <c r="P33" s="104"/>
    </row>
    <row r="34" spans="1:16" s="1" customFormat="1" ht="15">
      <c r="A34" s="277"/>
      <c r="B34" s="303" t="s">
        <v>11</v>
      </c>
      <c r="C34" s="316"/>
      <c r="D34" s="316"/>
      <c r="E34" s="279"/>
      <c r="F34" s="280"/>
      <c r="G34" s="279"/>
      <c r="H34" s="279"/>
      <c r="I34" s="279"/>
      <c r="J34" s="84"/>
      <c r="K34" s="83"/>
      <c r="L34" s="107"/>
      <c r="M34" s="108"/>
      <c r="N34" s="102"/>
      <c r="O34" s="103"/>
      <c r="P34" s="102"/>
    </row>
    <row r="35" spans="12:13" ht="15">
      <c r="L35" s="110"/>
      <c r="M35" s="110"/>
    </row>
    <row r="36" spans="8:9" ht="15">
      <c r="H36" s="68"/>
      <c r="I36" s="68"/>
    </row>
  </sheetData>
  <sheetProtection/>
  <printOptions/>
  <pageMargins left="0.7" right="0.7" top="0.75" bottom="0.75" header="0.3" footer="0.3"/>
  <pageSetup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dimension ref="A1:H27"/>
  <sheetViews>
    <sheetView zoomScalePageLayoutView="0" workbookViewId="0" topLeftCell="A1">
      <selection activeCell="J13" sqref="J13"/>
    </sheetView>
  </sheetViews>
  <sheetFormatPr defaultColWidth="9.140625" defaultRowHeight="15"/>
  <cols>
    <col min="2" max="2" width="40.28125" style="0" customWidth="1"/>
  </cols>
  <sheetData>
    <row r="1" spans="1:8" ht="25.5">
      <c r="A1" s="378" t="s">
        <v>30</v>
      </c>
      <c r="B1" s="379" t="s">
        <v>31</v>
      </c>
      <c r="C1" s="380" t="s">
        <v>0</v>
      </c>
      <c r="D1" s="379" t="s">
        <v>32</v>
      </c>
      <c r="E1" s="380" t="s">
        <v>304</v>
      </c>
      <c r="F1" s="380" t="s">
        <v>305</v>
      </c>
      <c r="G1" s="380" t="s">
        <v>306</v>
      </c>
      <c r="H1" s="380" t="s">
        <v>307</v>
      </c>
    </row>
    <row r="2" spans="1:8" ht="25.5">
      <c r="A2" s="381">
        <v>1</v>
      </c>
      <c r="B2" s="383" t="s">
        <v>308</v>
      </c>
      <c r="C2" s="384">
        <v>4</v>
      </c>
      <c r="D2" s="382" t="s">
        <v>9</v>
      </c>
      <c r="E2" s="384"/>
      <c r="F2" s="384"/>
      <c r="G2" s="385"/>
      <c r="H2" s="385"/>
    </row>
    <row r="3" spans="1:8" ht="15">
      <c r="A3" s="381"/>
      <c r="B3" s="382"/>
      <c r="C3" s="384"/>
      <c r="D3" s="382"/>
      <c r="E3" s="384"/>
      <c r="F3" s="384"/>
      <c r="G3" s="385"/>
      <c r="H3" s="385"/>
    </row>
    <row r="4" spans="1:8" ht="25.5">
      <c r="A4" s="381">
        <v>2</v>
      </c>
      <c r="B4" s="383" t="s">
        <v>309</v>
      </c>
      <c r="C4" s="384">
        <v>3</v>
      </c>
      <c r="D4" s="382" t="s">
        <v>9</v>
      </c>
      <c r="E4" s="384"/>
      <c r="F4" s="384"/>
      <c r="G4" s="385"/>
      <c r="H4" s="385"/>
    </row>
    <row r="5" spans="1:8" ht="15">
      <c r="A5" s="381"/>
      <c r="B5" s="382"/>
      <c r="C5" s="384"/>
      <c r="D5" s="382"/>
      <c r="E5" s="384"/>
      <c r="F5" s="384"/>
      <c r="G5" s="385"/>
      <c r="H5" s="385"/>
    </row>
    <row r="6" spans="1:8" ht="25.5">
      <c r="A6" s="381">
        <v>3</v>
      </c>
      <c r="B6" s="382" t="s">
        <v>310</v>
      </c>
      <c r="C6" s="384">
        <v>4</v>
      </c>
      <c r="D6" s="382" t="s">
        <v>9</v>
      </c>
      <c r="E6" s="384"/>
      <c r="F6" s="384"/>
      <c r="G6" s="385"/>
      <c r="H6" s="385"/>
    </row>
    <row r="7" spans="1:8" ht="15">
      <c r="A7" s="381"/>
      <c r="B7" s="382"/>
      <c r="C7" s="384"/>
      <c r="D7" s="382"/>
      <c r="E7" s="384"/>
      <c r="F7" s="384"/>
      <c r="G7" s="385"/>
      <c r="H7" s="385"/>
    </row>
    <row r="8" spans="1:8" ht="63.75">
      <c r="A8" s="381">
        <v>4</v>
      </c>
      <c r="B8" s="383" t="s">
        <v>311</v>
      </c>
      <c r="C8" s="384">
        <v>11</v>
      </c>
      <c r="D8" s="382" t="s">
        <v>9</v>
      </c>
      <c r="E8" s="384"/>
      <c r="F8" s="384"/>
      <c r="G8" s="385"/>
      <c r="H8" s="385"/>
    </row>
    <row r="9" spans="1:8" ht="15">
      <c r="A9" s="381"/>
      <c r="B9" s="382"/>
      <c r="C9" s="384"/>
      <c r="D9" s="382"/>
      <c r="E9" s="384"/>
      <c r="F9" s="384"/>
      <c r="G9" s="385"/>
      <c r="H9" s="385"/>
    </row>
    <row r="10" spans="1:8" ht="51">
      <c r="A10" s="381">
        <v>5</v>
      </c>
      <c r="B10" s="383" t="s">
        <v>312</v>
      </c>
      <c r="C10" s="384">
        <v>12</v>
      </c>
      <c r="D10" s="382" t="s">
        <v>9</v>
      </c>
      <c r="E10" s="384"/>
      <c r="F10" s="384"/>
      <c r="G10" s="385"/>
      <c r="H10" s="385"/>
    </row>
    <row r="11" spans="1:8" ht="15">
      <c r="A11" s="381"/>
      <c r="B11" s="382"/>
      <c r="C11" s="384"/>
      <c r="D11" s="382"/>
      <c r="E11" s="384"/>
      <c r="F11" s="384"/>
      <c r="G11" s="385"/>
      <c r="H11" s="385"/>
    </row>
    <row r="12" spans="1:8" ht="51">
      <c r="A12" s="381">
        <v>6</v>
      </c>
      <c r="B12" s="383" t="s">
        <v>313</v>
      </c>
      <c r="C12" s="384">
        <v>4</v>
      </c>
      <c r="D12" s="382" t="s">
        <v>9</v>
      </c>
      <c r="E12" s="384"/>
      <c r="F12" s="384"/>
      <c r="G12" s="385"/>
      <c r="H12" s="385"/>
    </row>
    <row r="13" spans="1:8" ht="15">
      <c r="A13" s="381"/>
      <c r="B13" s="382"/>
      <c r="C13" s="384"/>
      <c r="D13" s="382"/>
      <c r="E13" s="384"/>
      <c r="F13" s="384"/>
      <c r="G13" s="385"/>
      <c r="H13" s="385"/>
    </row>
    <row r="14" spans="1:8" ht="38.25">
      <c r="A14" s="381">
        <v>7</v>
      </c>
      <c r="B14" s="383" t="s">
        <v>314</v>
      </c>
      <c r="C14" s="384">
        <v>5</v>
      </c>
      <c r="D14" s="382" t="s">
        <v>9</v>
      </c>
      <c r="E14" s="384"/>
      <c r="F14" s="384"/>
      <c r="G14" s="385"/>
      <c r="H14" s="385"/>
    </row>
    <row r="15" spans="1:8" ht="15">
      <c r="A15" s="381"/>
      <c r="B15" s="382"/>
      <c r="C15" s="384"/>
      <c r="D15" s="382"/>
      <c r="E15" s="384"/>
      <c r="F15" s="384"/>
      <c r="G15" s="385"/>
      <c r="H15" s="385"/>
    </row>
    <row r="16" spans="1:8" ht="38.25">
      <c r="A16" s="381">
        <v>8</v>
      </c>
      <c r="B16" s="383" t="s">
        <v>315</v>
      </c>
      <c r="C16" s="384">
        <v>12</v>
      </c>
      <c r="D16" s="382" t="s">
        <v>9</v>
      </c>
      <c r="E16" s="384"/>
      <c r="F16" s="384"/>
      <c r="G16" s="385"/>
      <c r="H16" s="385"/>
    </row>
    <row r="17" spans="1:8" ht="15">
      <c r="A17" s="381"/>
      <c r="B17" s="382"/>
      <c r="C17" s="384"/>
      <c r="D17" s="382"/>
      <c r="E17" s="384"/>
      <c r="F17" s="384"/>
      <c r="G17" s="385"/>
      <c r="H17" s="385"/>
    </row>
    <row r="18" spans="1:8" ht="38.25">
      <c r="A18" s="381">
        <v>9</v>
      </c>
      <c r="B18" s="383" t="s">
        <v>316</v>
      </c>
      <c r="C18" s="384">
        <v>18</v>
      </c>
      <c r="D18" s="382" t="s">
        <v>9</v>
      </c>
      <c r="E18" s="384"/>
      <c r="F18" s="384"/>
      <c r="G18" s="385"/>
      <c r="H18" s="385"/>
    </row>
    <row r="19" spans="1:8" ht="15">
      <c r="A19" s="381"/>
      <c r="B19" s="382"/>
      <c r="C19" s="384"/>
      <c r="D19" s="382"/>
      <c r="E19" s="384"/>
      <c r="F19" s="384"/>
      <c r="G19" s="385"/>
      <c r="H19" s="385"/>
    </row>
    <row r="20" spans="1:8" ht="63.75">
      <c r="A20" s="381">
        <v>10</v>
      </c>
      <c r="B20" s="383" t="s">
        <v>317</v>
      </c>
      <c r="C20" s="384">
        <v>12</v>
      </c>
      <c r="D20" s="382" t="s">
        <v>9</v>
      </c>
      <c r="E20" s="384"/>
      <c r="F20" s="384"/>
      <c r="G20" s="385"/>
      <c r="H20" s="385"/>
    </row>
    <row r="21" spans="1:8" ht="15">
      <c r="A21" s="381"/>
      <c r="B21" s="382"/>
      <c r="C21" s="384"/>
      <c r="D21" s="382"/>
      <c r="E21" s="384"/>
      <c r="F21" s="384"/>
      <c r="G21" s="385"/>
      <c r="H21" s="385"/>
    </row>
    <row r="22" spans="1:8" ht="76.5">
      <c r="A22" s="381">
        <v>11</v>
      </c>
      <c r="B22" s="383" t="s">
        <v>318</v>
      </c>
      <c r="C22" s="384">
        <v>12</v>
      </c>
      <c r="D22" s="382" t="s">
        <v>9</v>
      </c>
      <c r="E22" s="384"/>
      <c r="F22" s="384"/>
      <c r="G22" s="385"/>
      <c r="H22" s="385"/>
    </row>
    <row r="23" spans="1:8" ht="15">
      <c r="A23" s="386"/>
      <c r="B23" s="388" t="s">
        <v>319</v>
      </c>
      <c r="C23" s="385"/>
      <c r="D23" s="387"/>
      <c r="E23" s="385"/>
      <c r="F23" s="385"/>
      <c r="G23" s="385"/>
      <c r="H23" s="385"/>
    </row>
    <row r="24" spans="1:8" ht="15">
      <c r="A24" s="386"/>
      <c r="B24" s="387"/>
      <c r="C24" s="385"/>
      <c r="D24" s="387"/>
      <c r="E24" s="385"/>
      <c r="F24" s="385"/>
      <c r="G24" s="385"/>
      <c r="H24" s="385"/>
    </row>
    <row r="25" spans="1:8" ht="51">
      <c r="A25" s="386">
        <v>12</v>
      </c>
      <c r="B25" s="388" t="s">
        <v>320</v>
      </c>
      <c r="C25" s="385">
        <v>10</v>
      </c>
      <c r="D25" s="387" t="s">
        <v>9</v>
      </c>
      <c r="E25" s="385"/>
      <c r="F25" s="385"/>
      <c r="G25" s="385"/>
      <c r="H25" s="385"/>
    </row>
    <row r="26" spans="1:8" ht="15">
      <c r="A26" s="386"/>
      <c r="B26" s="387"/>
      <c r="C26" s="385"/>
      <c r="D26" s="387"/>
      <c r="E26" s="385"/>
      <c r="F26" s="385"/>
      <c r="G26" s="385"/>
      <c r="H26" s="385"/>
    </row>
    <row r="27" spans="1:8" ht="15">
      <c r="A27" s="378"/>
      <c r="B27" s="379" t="s">
        <v>321</v>
      </c>
      <c r="C27" s="380"/>
      <c r="D27" s="379"/>
      <c r="E27" s="380"/>
      <c r="F27" s="380"/>
      <c r="G27" s="380">
        <f>ROUND(SUM(G2:G24),0)</f>
        <v>0</v>
      </c>
      <c r="H27" s="380">
        <f>ROUND(SUM(H2:H24),0)</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Sótér László</dc:creator>
  <cp:keywords/>
  <dc:description/>
  <cp:lastModifiedBy>Mester Tamás ka.</cp:lastModifiedBy>
  <cp:lastPrinted>2014-12-15T17:34:10Z</cp:lastPrinted>
  <dcterms:created xsi:type="dcterms:W3CDTF">2010-02-18T09:51:44Z</dcterms:created>
  <dcterms:modified xsi:type="dcterms:W3CDTF">2017-07-20T07:30:01Z</dcterms:modified>
  <cp:category/>
  <cp:version/>
  <cp:contentType/>
  <cp:contentStatus/>
</cp:coreProperties>
</file>